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cedu-my.sharepoint.com/personal/rhaskell_westminstercollege_edu/Documents/COURSES - Support/Real Estate/"/>
    </mc:Choice>
  </mc:AlternateContent>
  <xr:revisionPtr revIDLastSave="17" documentId="8_{16DEFEEF-BFCA-4953-B83A-79A6B580CEAD}" xr6:coauthVersionLast="47" xr6:coauthVersionMax="47" xr10:uidLastSave="{9BBBD979-22AA-441B-ACA1-88F954EBD2AE}"/>
  <bookViews>
    <workbookView xWindow="-28920" yWindow="-120" windowWidth="29040" windowHeight="15840" xr2:uid="{0087B423-B948-44F5-BA87-4D3016756F41}"/>
  </bookViews>
  <sheets>
    <sheet name="Amortization Schedule" sheetId="1" r:id="rId1"/>
    <sheet name="Amort Schedule - vals only" sheetId="2" r:id="rId2"/>
  </sheets>
  <calcPr calcId="191029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H231" i="1" s="1"/>
  <c r="F6" i="1"/>
  <c r="F7" i="1" s="1"/>
  <c r="I5" i="1"/>
  <c r="L5" i="1" s="1"/>
  <c r="J5" i="1"/>
  <c r="M5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H6" i="1" l="1"/>
  <c r="J7" i="1"/>
  <c r="F8" i="1"/>
  <c r="I6" i="1"/>
  <c r="L6" i="1" s="1"/>
  <c r="H7" i="1"/>
  <c r="H199" i="1"/>
  <c r="H21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8" i="1"/>
  <c r="H266" i="1"/>
  <c r="H264" i="1"/>
  <c r="H262" i="1"/>
  <c r="H260" i="1"/>
  <c r="H258" i="1"/>
  <c r="H256" i="1"/>
  <c r="H254" i="1"/>
  <c r="H252" i="1"/>
  <c r="H250" i="1"/>
  <c r="H248" i="1"/>
  <c r="H246" i="1"/>
  <c r="H244" i="1"/>
  <c r="H242" i="1"/>
  <c r="H240" i="1"/>
  <c r="H238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269" i="1"/>
  <c r="H267" i="1"/>
  <c r="H265" i="1"/>
  <c r="H263" i="1"/>
  <c r="H261" i="1"/>
  <c r="H259" i="1"/>
  <c r="H257" i="1"/>
  <c r="H255" i="1"/>
  <c r="H253" i="1"/>
  <c r="H251" i="1"/>
  <c r="H249" i="1"/>
  <c r="H247" i="1"/>
  <c r="H245" i="1"/>
  <c r="H243" i="1"/>
  <c r="H241" i="1"/>
  <c r="H239" i="1"/>
  <c r="H234" i="1"/>
  <c r="H230" i="1"/>
  <c r="H226" i="1"/>
  <c r="H222" i="1"/>
  <c r="H218" i="1"/>
  <c r="H214" i="1"/>
  <c r="H210" i="1"/>
  <c r="H206" i="1"/>
  <c r="H202" i="1"/>
  <c r="H198" i="1"/>
  <c r="H237" i="1"/>
  <c r="H233" i="1"/>
  <c r="H229" i="1"/>
  <c r="H225" i="1"/>
  <c r="H221" i="1"/>
  <c r="H217" i="1"/>
  <c r="H213" i="1"/>
  <c r="H209" i="1"/>
  <c r="H205" i="1"/>
  <c r="H201" i="1"/>
  <c r="H197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236" i="1"/>
  <c r="H232" i="1"/>
  <c r="H228" i="1"/>
  <c r="H224" i="1"/>
  <c r="H220" i="1"/>
  <c r="H216" i="1"/>
  <c r="H212" i="1"/>
  <c r="H208" i="1"/>
  <c r="H204" i="1"/>
  <c r="H200" i="1"/>
  <c r="H196" i="1"/>
  <c r="H211" i="1"/>
  <c r="K5" i="1"/>
  <c r="J6" i="1"/>
  <c r="M6" i="1" s="1"/>
  <c r="M7" i="1" s="1"/>
  <c r="I7" i="1"/>
  <c r="H8" i="1"/>
  <c r="H203" i="1"/>
  <c r="H219" i="1"/>
  <c r="H235" i="1"/>
  <c r="H227" i="1"/>
  <c r="H5" i="1"/>
  <c r="I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207" i="1"/>
  <c r="H223" i="1"/>
  <c r="L7" i="1" l="1"/>
  <c r="L8" i="1" s="1"/>
  <c r="K6" i="1"/>
  <c r="K7" i="1"/>
  <c r="K8" i="1" s="1"/>
  <c r="J8" i="1"/>
  <c r="M8" i="1" s="1"/>
  <c r="F9" i="1"/>
  <c r="F10" i="1" l="1"/>
  <c r="I9" i="1"/>
  <c r="L9" i="1" s="1"/>
  <c r="J9" i="1"/>
  <c r="M9" i="1" s="1"/>
  <c r="K9" i="1" l="1"/>
  <c r="I10" i="1"/>
  <c r="F11" i="1"/>
  <c r="J10" i="1"/>
  <c r="M10" i="1" s="1"/>
  <c r="K10" i="1" l="1"/>
  <c r="L10" i="1"/>
  <c r="F12" i="1"/>
  <c r="I11" i="1"/>
  <c r="K11" i="1" s="1"/>
  <c r="J11" i="1"/>
  <c r="M11" i="1" s="1"/>
  <c r="I12" i="1" l="1"/>
  <c r="K12" i="1" s="1"/>
  <c r="F13" i="1"/>
  <c r="J12" i="1"/>
  <c r="M12" i="1" s="1"/>
  <c r="L11" i="1"/>
  <c r="I13" i="1" l="1"/>
  <c r="K13" i="1" s="1"/>
  <c r="F14" i="1"/>
  <c r="J13" i="1"/>
  <c r="M13" i="1" s="1"/>
  <c r="L12" i="1"/>
  <c r="F15" i="1" l="1"/>
  <c r="I14" i="1"/>
  <c r="K14" i="1" s="1"/>
  <c r="J14" i="1"/>
  <c r="M14" i="1" s="1"/>
  <c r="L13" i="1"/>
  <c r="I15" i="1" l="1"/>
  <c r="K15" i="1" s="1"/>
  <c r="F16" i="1"/>
  <c r="J15" i="1"/>
  <c r="M15" i="1" s="1"/>
  <c r="L14" i="1"/>
  <c r="I16" i="1" l="1"/>
  <c r="K16" i="1" s="1"/>
  <c r="F17" i="1"/>
  <c r="J16" i="1"/>
  <c r="M16" i="1" s="1"/>
  <c r="L15" i="1"/>
  <c r="F18" i="1" l="1"/>
  <c r="I17" i="1"/>
  <c r="K17" i="1" s="1"/>
  <c r="J17" i="1"/>
  <c r="M17" i="1" s="1"/>
  <c r="L16" i="1"/>
  <c r="I18" i="1" l="1"/>
  <c r="K18" i="1" s="1"/>
  <c r="F19" i="1"/>
  <c r="J18" i="1"/>
  <c r="M18" i="1" s="1"/>
  <c r="L17" i="1"/>
  <c r="I19" i="1" l="1"/>
  <c r="K19" i="1" s="1"/>
  <c r="F20" i="1"/>
  <c r="J19" i="1"/>
  <c r="M19" i="1" s="1"/>
  <c r="L18" i="1"/>
  <c r="F21" i="1" l="1"/>
  <c r="I20" i="1"/>
  <c r="K20" i="1" s="1"/>
  <c r="J20" i="1"/>
  <c r="M20" i="1" s="1"/>
  <c r="L19" i="1"/>
  <c r="I21" i="1" l="1"/>
  <c r="K21" i="1" s="1"/>
  <c r="F22" i="1"/>
  <c r="J21" i="1"/>
  <c r="M21" i="1" s="1"/>
  <c r="L20" i="1"/>
  <c r="I22" i="1" l="1"/>
  <c r="K22" i="1" s="1"/>
  <c r="F23" i="1"/>
  <c r="J22" i="1"/>
  <c r="M22" i="1" s="1"/>
  <c r="L21" i="1"/>
  <c r="F24" i="1" l="1"/>
  <c r="I23" i="1"/>
  <c r="K23" i="1" s="1"/>
  <c r="J23" i="1"/>
  <c r="M23" i="1" s="1"/>
  <c r="L22" i="1"/>
  <c r="I24" i="1" l="1"/>
  <c r="K24" i="1" s="1"/>
  <c r="F25" i="1"/>
  <c r="J24" i="1"/>
  <c r="M24" i="1" s="1"/>
  <c r="L23" i="1"/>
  <c r="F26" i="1" l="1"/>
  <c r="I25" i="1"/>
  <c r="K25" i="1" s="1"/>
  <c r="J25" i="1"/>
  <c r="M25" i="1" s="1"/>
  <c r="L24" i="1"/>
  <c r="L25" i="1" l="1"/>
  <c r="I26" i="1"/>
  <c r="K26" i="1" s="1"/>
  <c r="F27" i="1"/>
  <c r="J26" i="1"/>
  <c r="M26" i="1" s="1"/>
  <c r="I27" i="1" l="1"/>
  <c r="K27" i="1" s="1"/>
  <c r="F28" i="1"/>
  <c r="J27" i="1"/>
  <c r="M27" i="1" s="1"/>
  <c r="L26" i="1"/>
  <c r="L27" i="1" l="1"/>
  <c r="F29" i="1"/>
  <c r="I28" i="1"/>
  <c r="K28" i="1" s="1"/>
  <c r="J28" i="1"/>
  <c r="M28" i="1" s="1"/>
  <c r="I29" i="1" l="1"/>
  <c r="K29" i="1" s="1"/>
  <c r="F30" i="1"/>
  <c r="J29" i="1"/>
  <c r="M29" i="1" s="1"/>
  <c r="L28" i="1"/>
  <c r="I30" i="1" l="1"/>
  <c r="K30" i="1" s="1"/>
  <c r="F31" i="1"/>
  <c r="J30" i="1"/>
  <c r="M30" i="1" s="1"/>
  <c r="L29" i="1"/>
  <c r="L30" i="1" l="1"/>
  <c r="I31" i="1"/>
  <c r="F32" i="1"/>
  <c r="J31" i="1"/>
  <c r="M31" i="1" s="1"/>
  <c r="L31" i="1" l="1"/>
  <c r="I32" i="1"/>
  <c r="L32" i="1" s="1"/>
  <c r="F33" i="1"/>
  <c r="J32" i="1"/>
  <c r="M32" i="1" s="1"/>
  <c r="K31" i="1"/>
  <c r="I33" i="1" l="1"/>
  <c r="L33" i="1" s="1"/>
  <c r="F34" i="1"/>
  <c r="J33" i="1"/>
  <c r="M33" i="1" s="1"/>
  <c r="K32" i="1"/>
  <c r="K33" i="1" l="1"/>
  <c r="I34" i="1"/>
  <c r="L34" i="1" s="1"/>
  <c r="F35" i="1"/>
  <c r="J34" i="1"/>
  <c r="M34" i="1" s="1"/>
  <c r="K34" i="1" l="1"/>
  <c r="F36" i="1"/>
  <c r="I35" i="1"/>
  <c r="L35" i="1" s="1"/>
  <c r="J35" i="1"/>
  <c r="M35" i="1" s="1"/>
  <c r="I36" i="1" l="1"/>
  <c r="L36" i="1" s="1"/>
  <c r="F37" i="1"/>
  <c r="J36" i="1"/>
  <c r="M36" i="1" s="1"/>
  <c r="K35" i="1"/>
  <c r="I37" i="1" l="1"/>
  <c r="L37" i="1" s="1"/>
  <c r="F38" i="1"/>
  <c r="J37" i="1"/>
  <c r="M37" i="1" s="1"/>
  <c r="K36" i="1"/>
  <c r="K37" i="1" l="1"/>
  <c r="F39" i="1"/>
  <c r="I38" i="1"/>
  <c r="L38" i="1" s="1"/>
  <c r="J38" i="1"/>
  <c r="M38" i="1" s="1"/>
  <c r="I39" i="1" l="1"/>
  <c r="L39" i="1" s="1"/>
  <c r="F40" i="1"/>
  <c r="J39" i="1"/>
  <c r="M39" i="1" s="1"/>
  <c r="K38" i="1"/>
  <c r="F41" i="1" l="1"/>
  <c r="I40" i="1"/>
  <c r="L40" i="1" s="1"/>
  <c r="J40" i="1"/>
  <c r="M40" i="1" s="1"/>
  <c r="K39" i="1"/>
  <c r="F42" i="1" l="1"/>
  <c r="I41" i="1"/>
  <c r="L41" i="1" s="1"/>
  <c r="J41" i="1"/>
  <c r="M41" i="1" s="1"/>
  <c r="K40" i="1"/>
  <c r="I42" i="1" l="1"/>
  <c r="L42" i="1" s="1"/>
  <c r="F43" i="1"/>
  <c r="J42" i="1"/>
  <c r="M42" i="1" s="1"/>
  <c r="K41" i="1"/>
  <c r="I43" i="1" l="1"/>
  <c r="L43" i="1" s="1"/>
  <c r="F44" i="1"/>
  <c r="J43" i="1"/>
  <c r="M43" i="1" s="1"/>
  <c r="K42" i="1"/>
  <c r="F45" i="1" l="1"/>
  <c r="I44" i="1"/>
  <c r="L44" i="1" s="1"/>
  <c r="J44" i="1"/>
  <c r="M44" i="1" s="1"/>
  <c r="K43" i="1"/>
  <c r="I45" i="1" l="1"/>
  <c r="L45" i="1" s="1"/>
  <c r="F46" i="1"/>
  <c r="J45" i="1"/>
  <c r="M45" i="1" s="1"/>
  <c r="K44" i="1"/>
  <c r="I46" i="1" l="1"/>
  <c r="L46" i="1" s="1"/>
  <c r="F47" i="1"/>
  <c r="J46" i="1"/>
  <c r="M46" i="1" s="1"/>
  <c r="K45" i="1"/>
  <c r="K46" i="1" l="1"/>
  <c r="F48" i="1"/>
  <c r="I47" i="1"/>
  <c r="L47" i="1" s="1"/>
  <c r="J47" i="1"/>
  <c r="M47" i="1" s="1"/>
  <c r="I48" i="1" l="1"/>
  <c r="L48" i="1" s="1"/>
  <c r="F49" i="1"/>
  <c r="J48" i="1"/>
  <c r="M48" i="1" s="1"/>
  <c r="K47" i="1"/>
  <c r="K48" i="1" l="1"/>
  <c r="I49" i="1"/>
  <c r="K49" i="1" s="1"/>
  <c r="F50" i="1"/>
  <c r="J49" i="1"/>
  <c r="M49" i="1" s="1"/>
  <c r="L49" i="1" l="1"/>
  <c r="I50" i="1"/>
  <c r="K50" i="1" s="1"/>
  <c r="F51" i="1"/>
  <c r="J50" i="1"/>
  <c r="M50" i="1" s="1"/>
  <c r="L50" i="1" l="1"/>
  <c r="F52" i="1"/>
  <c r="I51" i="1"/>
  <c r="L51" i="1" s="1"/>
  <c r="J51" i="1"/>
  <c r="M51" i="1" s="1"/>
  <c r="K51" i="1" l="1"/>
  <c r="I52" i="1"/>
  <c r="L52" i="1" s="1"/>
  <c r="F53" i="1"/>
  <c r="J52" i="1"/>
  <c r="M52" i="1" s="1"/>
  <c r="K52" i="1" l="1"/>
  <c r="I53" i="1"/>
  <c r="L53" i="1" s="1"/>
  <c r="F54" i="1"/>
  <c r="J53" i="1"/>
  <c r="M53" i="1" s="1"/>
  <c r="K53" i="1" l="1"/>
  <c r="F55" i="1"/>
  <c r="I54" i="1"/>
  <c r="L54" i="1" s="1"/>
  <c r="J54" i="1"/>
  <c r="M54" i="1" s="1"/>
  <c r="K54" i="1" l="1"/>
  <c r="I55" i="1"/>
  <c r="K55" i="1" s="1"/>
  <c r="F56" i="1"/>
  <c r="J55" i="1"/>
  <c r="M55" i="1" s="1"/>
  <c r="L55" i="1" l="1"/>
  <c r="I56" i="1"/>
  <c r="K56" i="1" s="1"/>
  <c r="F57" i="1"/>
  <c r="J56" i="1"/>
  <c r="M56" i="1" s="1"/>
  <c r="L56" i="1" l="1"/>
  <c r="I57" i="1"/>
  <c r="K57" i="1" s="1"/>
  <c r="F58" i="1"/>
  <c r="J57" i="1"/>
  <c r="M57" i="1" s="1"/>
  <c r="L57" i="1" l="1"/>
  <c r="F59" i="1"/>
  <c r="I58" i="1"/>
  <c r="K58" i="1" s="1"/>
  <c r="J58" i="1"/>
  <c r="M58" i="1" s="1"/>
  <c r="L58" i="1" l="1"/>
  <c r="I59" i="1"/>
  <c r="K59" i="1" s="1"/>
  <c r="F60" i="1"/>
  <c r="J59" i="1"/>
  <c r="M59" i="1" s="1"/>
  <c r="L59" i="1" l="1"/>
  <c r="I60" i="1"/>
  <c r="K60" i="1" s="1"/>
  <c r="F61" i="1"/>
  <c r="J60" i="1"/>
  <c r="M60" i="1" s="1"/>
  <c r="L60" i="1" l="1"/>
  <c r="F62" i="1"/>
  <c r="I61" i="1"/>
  <c r="K61" i="1" s="1"/>
  <c r="J61" i="1"/>
  <c r="M61" i="1" s="1"/>
  <c r="L61" i="1" l="1"/>
  <c r="I62" i="1"/>
  <c r="K62" i="1" s="1"/>
  <c r="F63" i="1"/>
  <c r="J62" i="1"/>
  <c r="M62" i="1" s="1"/>
  <c r="L62" i="1" l="1"/>
  <c r="I63" i="1"/>
  <c r="K63" i="1" s="1"/>
  <c r="F64" i="1"/>
  <c r="J63" i="1"/>
  <c r="M63" i="1" s="1"/>
  <c r="L63" i="1" l="1"/>
  <c r="F65" i="1"/>
  <c r="I64" i="1"/>
  <c r="K64" i="1" s="1"/>
  <c r="J64" i="1"/>
  <c r="M64" i="1" s="1"/>
  <c r="L64" i="1" l="1"/>
  <c r="I65" i="1"/>
  <c r="K65" i="1" s="1"/>
  <c r="F66" i="1"/>
  <c r="J65" i="1"/>
  <c r="M65" i="1" s="1"/>
  <c r="L65" i="1" l="1"/>
  <c r="F67" i="1"/>
  <c r="I66" i="1"/>
  <c r="K66" i="1" s="1"/>
  <c r="J66" i="1"/>
  <c r="M66" i="1" s="1"/>
  <c r="L66" i="1" l="1"/>
  <c r="I67" i="1"/>
  <c r="K67" i="1" s="1"/>
  <c r="F68" i="1"/>
  <c r="J67" i="1"/>
  <c r="M67" i="1" s="1"/>
  <c r="L67" i="1" l="1"/>
  <c r="I68" i="1"/>
  <c r="K68" i="1" s="1"/>
  <c r="F69" i="1"/>
  <c r="J68" i="1"/>
  <c r="M68" i="1" s="1"/>
  <c r="L68" i="1" l="1"/>
  <c r="F70" i="1"/>
  <c r="I69" i="1"/>
  <c r="K69" i="1" s="1"/>
  <c r="J69" i="1"/>
  <c r="M69" i="1" s="1"/>
  <c r="L69" i="1" l="1"/>
  <c r="I70" i="1"/>
  <c r="K70" i="1" s="1"/>
  <c r="F71" i="1"/>
  <c r="J70" i="1"/>
  <c r="M70" i="1" s="1"/>
  <c r="L70" i="1" l="1"/>
  <c r="I71" i="1"/>
  <c r="K71" i="1" s="1"/>
  <c r="F72" i="1"/>
  <c r="J71" i="1"/>
  <c r="M71" i="1" s="1"/>
  <c r="L71" i="1" l="1"/>
  <c r="F73" i="1"/>
  <c r="I72" i="1"/>
  <c r="K72" i="1" s="1"/>
  <c r="J72" i="1"/>
  <c r="M72" i="1" s="1"/>
  <c r="L72" i="1" l="1"/>
  <c r="I73" i="1"/>
  <c r="K73" i="1" s="1"/>
  <c r="F74" i="1"/>
  <c r="J73" i="1"/>
  <c r="M73" i="1" s="1"/>
  <c r="L73" i="1" l="1"/>
  <c r="I74" i="1"/>
  <c r="K74" i="1" s="1"/>
  <c r="F75" i="1"/>
  <c r="J74" i="1"/>
  <c r="M74" i="1" s="1"/>
  <c r="L74" i="1" l="1"/>
  <c r="F76" i="1"/>
  <c r="J75" i="1"/>
  <c r="M75" i="1" s="1"/>
  <c r="I75" i="1"/>
  <c r="K75" i="1" s="1"/>
  <c r="L75" i="1" l="1"/>
  <c r="F77" i="1"/>
  <c r="I76" i="1"/>
  <c r="K76" i="1" s="1"/>
  <c r="J76" i="1"/>
  <c r="M76" i="1" s="1"/>
  <c r="L76" i="1" l="1"/>
  <c r="F78" i="1"/>
  <c r="J77" i="1"/>
  <c r="M77" i="1" s="1"/>
  <c r="I77" i="1"/>
  <c r="K77" i="1" s="1"/>
  <c r="F79" i="1" l="1"/>
  <c r="J78" i="1"/>
  <c r="M78" i="1" s="1"/>
  <c r="I78" i="1"/>
  <c r="K78" i="1" s="1"/>
  <c r="L77" i="1"/>
  <c r="F80" i="1" l="1"/>
  <c r="J79" i="1"/>
  <c r="M79" i="1" s="1"/>
  <c r="I79" i="1"/>
  <c r="K79" i="1" s="1"/>
  <c r="L78" i="1"/>
  <c r="F81" i="1" l="1"/>
  <c r="I80" i="1"/>
  <c r="K80" i="1" s="1"/>
  <c r="J80" i="1"/>
  <c r="M80" i="1" s="1"/>
  <c r="L79" i="1"/>
  <c r="F82" i="1" l="1"/>
  <c r="I81" i="1"/>
  <c r="K81" i="1" s="1"/>
  <c r="J81" i="1"/>
  <c r="M81" i="1" s="1"/>
  <c r="L80" i="1"/>
  <c r="F83" i="1" l="1"/>
  <c r="I82" i="1"/>
  <c r="K82" i="1" s="1"/>
  <c r="J82" i="1"/>
  <c r="M82" i="1" s="1"/>
  <c r="L81" i="1"/>
  <c r="F84" i="1" l="1"/>
  <c r="I83" i="1"/>
  <c r="K83" i="1" s="1"/>
  <c r="J83" i="1"/>
  <c r="M83" i="1" s="1"/>
  <c r="L82" i="1"/>
  <c r="F85" i="1" l="1"/>
  <c r="I84" i="1"/>
  <c r="K84" i="1" s="1"/>
  <c r="J84" i="1"/>
  <c r="M84" i="1" s="1"/>
  <c r="L83" i="1"/>
  <c r="I85" i="1" l="1"/>
  <c r="K85" i="1" s="1"/>
  <c r="F86" i="1"/>
  <c r="J85" i="1"/>
  <c r="M85" i="1" s="1"/>
  <c r="L84" i="1"/>
  <c r="F87" i="1" l="1"/>
  <c r="J86" i="1"/>
  <c r="M86" i="1" s="1"/>
  <c r="I86" i="1"/>
  <c r="K86" i="1" s="1"/>
  <c r="L85" i="1"/>
  <c r="F88" i="1" l="1"/>
  <c r="J87" i="1"/>
  <c r="M87" i="1" s="1"/>
  <c r="I87" i="1"/>
  <c r="K87" i="1" s="1"/>
  <c r="L86" i="1"/>
  <c r="F89" i="1" l="1"/>
  <c r="I88" i="1"/>
  <c r="K88" i="1" s="1"/>
  <c r="J88" i="1"/>
  <c r="M88" i="1" s="1"/>
  <c r="L87" i="1"/>
  <c r="F90" i="1" l="1"/>
  <c r="I89" i="1"/>
  <c r="K89" i="1" s="1"/>
  <c r="J89" i="1"/>
  <c r="M89" i="1" s="1"/>
  <c r="L88" i="1"/>
  <c r="F91" i="1" l="1"/>
  <c r="J90" i="1"/>
  <c r="M90" i="1" s="1"/>
  <c r="I90" i="1"/>
  <c r="K90" i="1" s="1"/>
  <c r="L89" i="1"/>
  <c r="F92" i="1" l="1"/>
  <c r="J91" i="1"/>
  <c r="M91" i="1" s="1"/>
  <c r="I91" i="1"/>
  <c r="K91" i="1" s="1"/>
  <c r="L90" i="1"/>
  <c r="F93" i="1" l="1"/>
  <c r="I92" i="1"/>
  <c r="K92" i="1" s="1"/>
  <c r="J92" i="1"/>
  <c r="M92" i="1" s="1"/>
  <c r="L91" i="1"/>
  <c r="F94" i="1" l="1"/>
  <c r="J93" i="1"/>
  <c r="M93" i="1" s="1"/>
  <c r="I93" i="1"/>
  <c r="K93" i="1" s="1"/>
  <c r="L92" i="1"/>
  <c r="F95" i="1" l="1"/>
  <c r="I94" i="1"/>
  <c r="K94" i="1" s="1"/>
  <c r="J94" i="1"/>
  <c r="M94" i="1" s="1"/>
  <c r="L93" i="1"/>
  <c r="F96" i="1" l="1"/>
  <c r="J95" i="1"/>
  <c r="M95" i="1" s="1"/>
  <c r="I95" i="1"/>
  <c r="K95" i="1" s="1"/>
  <c r="L94" i="1"/>
  <c r="F97" i="1" l="1"/>
  <c r="I96" i="1"/>
  <c r="K96" i="1" s="1"/>
  <c r="J96" i="1"/>
  <c r="M96" i="1" s="1"/>
  <c r="L95" i="1"/>
  <c r="F98" i="1" l="1"/>
  <c r="I97" i="1"/>
  <c r="K97" i="1" s="1"/>
  <c r="J97" i="1"/>
  <c r="M97" i="1" s="1"/>
  <c r="L96" i="1"/>
  <c r="F99" i="1" l="1"/>
  <c r="J98" i="1"/>
  <c r="M98" i="1" s="1"/>
  <c r="I98" i="1"/>
  <c r="K98" i="1" s="1"/>
  <c r="L97" i="1"/>
  <c r="F100" i="1" l="1"/>
  <c r="J99" i="1"/>
  <c r="M99" i="1" s="1"/>
  <c r="I99" i="1"/>
  <c r="K99" i="1" s="1"/>
  <c r="L98" i="1"/>
  <c r="F101" i="1" l="1"/>
  <c r="I100" i="1"/>
  <c r="K100" i="1" s="1"/>
  <c r="J100" i="1"/>
  <c r="M100" i="1" s="1"/>
  <c r="L99" i="1"/>
  <c r="F102" i="1" l="1"/>
  <c r="J101" i="1"/>
  <c r="M101" i="1" s="1"/>
  <c r="I101" i="1"/>
  <c r="K101" i="1" s="1"/>
  <c r="L100" i="1"/>
  <c r="F103" i="1" l="1"/>
  <c r="I102" i="1"/>
  <c r="K102" i="1" s="1"/>
  <c r="J102" i="1"/>
  <c r="M102" i="1" s="1"/>
  <c r="L101" i="1"/>
  <c r="F104" i="1" l="1"/>
  <c r="J103" i="1"/>
  <c r="M103" i="1" s="1"/>
  <c r="I103" i="1"/>
  <c r="K103" i="1" s="1"/>
  <c r="L102" i="1"/>
  <c r="F105" i="1" l="1"/>
  <c r="J104" i="1"/>
  <c r="M104" i="1" s="1"/>
  <c r="I104" i="1"/>
  <c r="K104" i="1" s="1"/>
  <c r="L103" i="1"/>
  <c r="F106" i="1" l="1"/>
  <c r="I105" i="1"/>
  <c r="K105" i="1" s="1"/>
  <c r="J105" i="1"/>
  <c r="M105" i="1" s="1"/>
  <c r="L104" i="1"/>
  <c r="F107" i="1" l="1"/>
  <c r="J106" i="1"/>
  <c r="M106" i="1" s="1"/>
  <c r="I106" i="1"/>
  <c r="K106" i="1" s="1"/>
  <c r="L105" i="1"/>
  <c r="F108" i="1" l="1"/>
  <c r="I107" i="1"/>
  <c r="K107" i="1" s="1"/>
  <c r="J107" i="1"/>
  <c r="M107" i="1" s="1"/>
  <c r="L106" i="1"/>
  <c r="F109" i="1" l="1"/>
  <c r="I108" i="1"/>
  <c r="K108" i="1" s="1"/>
  <c r="J108" i="1"/>
  <c r="M108" i="1" s="1"/>
  <c r="L107" i="1"/>
  <c r="F110" i="1" l="1"/>
  <c r="J109" i="1"/>
  <c r="M109" i="1" s="1"/>
  <c r="I109" i="1"/>
  <c r="K109" i="1" s="1"/>
  <c r="L108" i="1"/>
  <c r="F111" i="1" l="1"/>
  <c r="J110" i="1"/>
  <c r="M110" i="1" s="1"/>
  <c r="I110" i="1"/>
  <c r="K110" i="1" s="1"/>
  <c r="L109" i="1"/>
  <c r="F112" i="1" l="1"/>
  <c r="J111" i="1"/>
  <c r="M111" i="1" s="1"/>
  <c r="I111" i="1"/>
  <c r="K111" i="1" s="1"/>
  <c r="L110" i="1"/>
  <c r="F113" i="1" l="1"/>
  <c r="I112" i="1"/>
  <c r="K112" i="1" s="1"/>
  <c r="J112" i="1"/>
  <c r="M112" i="1" s="1"/>
  <c r="L111" i="1"/>
  <c r="F114" i="1" l="1"/>
  <c r="I113" i="1"/>
  <c r="K113" i="1" s="1"/>
  <c r="J113" i="1"/>
  <c r="M113" i="1" s="1"/>
  <c r="L112" i="1"/>
  <c r="F115" i="1" l="1"/>
  <c r="J114" i="1"/>
  <c r="M114" i="1" s="1"/>
  <c r="I114" i="1"/>
  <c r="K114" i="1" s="1"/>
  <c r="L113" i="1"/>
  <c r="F116" i="1" l="1"/>
  <c r="J115" i="1"/>
  <c r="M115" i="1" s="1"/>
  <c r="I115" i="1"/>
  <c r="K115" i="1" s="1"/>
  <c r="L114" i="1"/>
  <c r="F117" i="1" l="1"/>
  <c r="I116" i="1"/>
  <c r="K116" i="1" s="1"/>
  <c r="J116" i="1"/>
  <c r="M116" i="1" s="1"/>
  <c r="L115" i="1"/>
  <c r="F118" i="1" l="1"/>
  <c r="J117" i="1"/>
  <c r="M117" i="1" s="1"/>
  <c r="I117" i="1"/>
  <c r="K117" i="1" s="1"/>
  <c r="L116" i="1"/>
  <c r="F119" i="1" l="1"/>
  <c r="I118" i="1"/>
  <c r="K118" i="1" s="1"/>
  <c r="J118" i="1"/>
  <c r="M118" i="1" s="1"/>
  <c r="L117" i="1"/>
  <c r="F120" i="1" l="1"/>
  <c r="J119" i="1"/>
  <c r="M119" i="1" s="1"/>
  <c r="I119" i="1"/>
  <c r="K119" i="1" s="1"/>
  <c r="L118" i="1"/>
  <c r="F121" i="1" l="1"/>
  <c r="I120" i="1"/>
  <c r="K120" i="1" s="1"/>
  <c r="J120" i="1"/>
  <c r="M120" i="1" s="1"/>
  <c r="L119" i="1"/>
  <c r="F122" i="1" l="1"/>
  <c r="I121" i="1"/>
  <c r="K121" i="1" s="1"/>
  <c r="J121" i="1"/>
  <c r="M121" i="1" s="1"/>
  <c r="L120" i="1"/>
  <c r="F123" i="1" l="1"/>
  <c r="J122" i="1"/>
  <c r="M122" i="1" s="1"/>
  <c r="I122" i="1"/>
  <c r="K122" i="1" s="1"/>
  <c r="L121" i="1"/>
  <c r="L122" i="1" l="1"/>
  <c r="F124" i="1"/>
  <c r="I123" i="1"/>
  <c r="K123" i="1" s="1"/>
  <c r="J123" i="1"/>
  <c r="M123" i="1" s="1"/>
  <c r="F125" i="1" l="1"/>
  <c r="I124" i="1"/>
  <c r="K124" i="1" s="1"/>
  <c r="J124" i="1"/>
  <c r="M124" i="1" s="1"/>
  <c r="L123" i="1"/>
  <c r="L124" i="1" l="1"/>
  <c r="F126" i="1"/>
  <c r="J125" i="1"/>
  <c r="M125" i="1" s="1"/>
  <c r="I125" i="1"/>
  <c r="K125" i="1" s="1"/>
  <c r="F127" i="1" l="1"/>
  <c r="I126" i="1"/>
  <c r="K126" i="1" s="1"/>
  <c r="J126" i="1"/>
  <c r="M126" i="1" s="1"/>
  <c r="L125" i="1"/>
  <c r="F128" i="1" l="1"/>
  <c r="J127" i="1"/>
  <c r="M127" i="1" s="1"/>
  <c r="I127" i="1"/>
  <c r="K127" i="1" s="1"/>
  <c r="L126" i="1"/>
  <c r="F129" i="1" l="1"/>
  <c r="J128" i="1"/>
  <c r="M128" i="1" s="1"/>
  <c r="I128" i="1"/>
  <c r="K128" i="1" s="1"/>
  <c r="L127" i="1"/>
  <c r="F130" i="1" l="1"/>
  <c r="I129" i="1"/>
  <c r="K129" i="1" s="1"/>
  <c r="J129" i="1"/>
  <c r="M129" i="1" s="1"/>
  <c r="L128" i="1"/>
  <c r="F131" i="1" l="1"/>
  <c r="J130" i="1"/>
  <c r="M130" i="1" s="1"/>
  <c r="I130" i="1"/>
  <c r="K130" i="1" s="1"/>
  <c r="L129" i="1"/>
  <c r="F132" i="1" l="1"/>
  <c r="J131" i="1"/>
  <c r="M131" i="1" s="1"/>
  <c r="I131" i="1"/>
  <c r="K131" i="1" s="1"/>
  <c r="L130" i="1"/>
  <c r="F133" i="1" l="1"/>
  <c r="I132" i="1"/>
  <c r="K132" i="1" s="1"/>
  <c r="J132" i="1"/>
  <c r="M132" i="1" s="1"/>
  <c r="L131" i="1"/>
  <c r="F134" i="1" l="1"/>
  <c r="J133" i="1"/>
  <c r="M133" i="1" s="1"/>
  <c r="I133" i="1"/>
  <c r="K133" i="1" s="1"/>
  <c r="L132" i="1"/>
  <c r="F135" i="1" l="1"/>
  <c r="I134" i="1"/>
  <c r="K134" i="1" s="1"/>
  <c r="J134" i="1"/>
  <c r="M134" i="1" s="1"/>
  <c r="L133" i="1"/>
  <c r="F136" i="1" l="1"/>
  <c r="J135" i="1"/>
  <c r="M135" i="1" s="1"/>
  <c r="I135" i="1"/>
  <c r="K135" i="1" s="1"/>
  <c r="L134" i="1"/>
  <c r="F137" i="1" l="1"/>
  <c r="I136" i="1"/>
  <c r="K136" i="1" s="1"/>
  <c r="J136" i="1"/>
  <c r="M136" i="1" s="1"/>
  <c r="L135" i="1"/>
  <c r="F138" i="1" l="1"/>
  <c r="I137" i="1"/>
  <c r="K137" i="1" s="1"/>
  <c r="J137" i="1"/>
  <c r="M137" i="1" s="1"/>
  <c r="L136" i="1"/>
  <c r="F139" i="1" l="1"/>
  <c r="J138" i="1"/>
  <c r="M138" i="1" s="1"/>
  <c r="I138" i="1"/>
  <c r="K138" i="1" s="1"/>
  <c r="L137" i="1"/>
  <c r="L138" i="1" s="1"/>
  <c r="F140" i="1" l="1"/>
  <c r="I139" i="1"/>
  <c r="K139" i="1" s="1"/>
  <c r="J139" i="1"/>
  <c r="M139" i="1" s="1"/>
  <c r="F141" i="1" l="1"/>
  <c r="I140" i="1"/>
  <c r="K140" i="1" s="1"/>
  <c r="J140" i="1"/>
  <c r="M140" i="1" s="1"/>
  <c r="L139" i="1"/>
  <c r="F142" i="1" l="1"/>
  <c r="J141" i="1"/>
  <c r="M141" i="1" s="1"/>
  <c r="I141" i="1"/>
  <c r="K141" i="1" s="1"/>
  <c r="L140" i="1"/>
  <c r="F143" i="1" l="1"/>
  <c r="I142" i="1"/>
  <c r="K142" i="1" s="1"/>
  <c r="J142" i="1"/>
  <c r="M142" i="1" s="1"/>
  <c r="L141" i="1"/>
  <c r="F144" i="1" l="1"/>
  <c r="I143" i="1"/>
  <c r="K143" i="1" s="1"/>
  <c r="J143" i="1"/>
  <c r="M143" i="1" s="1"/>
  <c r="L142" i="1"/>
  <c r="F145" i="1" l="1"/>
  <c r="J144" i="1"/>
  <c r="M144" i="1" s="1"/>
  <c r="I144" i="1"/>
  <c r="K144" i="1" s="1"/>
  <c r="L143" i="1"/>
  <c r="F146" i="1" l="1"/>
  <c r="I145" i="1"/>
  <c r="K145" i="1" s="1"/>
  <c r="J145" i="1"/>
  <c r="M145" i="1" s="1"/>
  <c r="L144" i="1"/>
  <c r="F147" i="1" l="1"/>
  <c r="I146" i="1"/>
  <c r="K146" i="1" s="1"/>
  <c r="J146" i="1"/>
  <c r="M146" i="1" s="1"/>
  <c r="L145" i="1"/>
  <c r="F148" i="1" l="1"/>
  <c r="J147" i="1"/>
  <c r="M147" i="1" s="1"/>
  <c r="I147" i="1"/>
  <c r="K147" i="1" s="1"/>
  <c r="L146" i="1"/>
  <c r="F149" i="1" l="1"/>
  <c r="J148" i="1"/>
  <c r="M148" i="1" s="1"/>
  <c r="I148" i="1"/>
  <c r="K148" i="1" s="1"/>
  <c r="L147" i="1"/>
  <c r="F150" i="1" l="1"/>
  <c r="J149" i="1"/>
  <c r="M149" i="1" s="1"/>
  <c r="I149" i="1"/>
  <c r="K149" i="1" s="1"/>
  <c r="L148" i="1"/>
  <c r="F151" i="1" l="1"/>
  <c r="I150" i="1"/>
  <c r="K150" i="1" s="1"/>
  <c r="J150" i="1"/>
  <c r="M150" i="1" s="1"/>
  <c r="L149" i="1"/>
  <c r="F152" i="1" l="1"/>
  <c r="J151" i="1"/>
  <c r="M151" i="1" s="1"/>
  <c r="I151" i="1"/>
  <c r="K151" i="1" s="1"/>
  <c r="L150" i="1"/>
  <c r="F153" i="1" l="1"/>
  <c r="I152" i="1"/>
  <c r="K152" i="1" s="1"/>
  <c r="J152" i="1"/>
  <c r="M152" i="1" s="1"/>
  <c r="L151" i="1"/>
  <c r="F154" i="1" l="1"/>
  <c r="I153" i="1"/>
  <c r="K153" i="1" s="1"/>
  <c r="J153" i="1"/>
  <c r="M153" i="1" s="1"/>
  <c r="L152" i="1"/>
  <c r="F155" i="1" l="1"/>
  <c r="I154" i="1"/>
  <c r="K154" i="1" s="1"/>
  <c r="J154" i="1"/>
  <c r="M154" i="1" s="1"/>
  <c r="L153" i="1"/>
  <c r="F156" i="1" l="1"/>
  <c r="J155" i="1"/>
  <c r="M155" i="1" s="1"/>
  <c r="I155" i="1"/>
  <c r="K155" i="1" s="1"/>
  <c r="L154" i="1"/>
  <c r="F157" i="1" l="1"/>
  <c r="J156" i="1"/>
  <c r="M156" i="1" s="1"/>
  <c r="I156" i="1"/>
  <c r="K156" i="1" s="1"/>
  <c r="L155" i="1"/>
  <c r="F158" i="1" l="1"/>
  <c r="I157" i="1"/>
  <c r="K157" i="1" s="1"/>
  <c r="J157" i="1"/>
  <c r="M157" i="1" s="1"/>
  <c r="L156" i="1"/>
  <c r="F159" i="1" l="1"/>
  <c r="I158" i="1"/>
  <c r="K158" i="1" s="1"/>
  <c r="J158" i="1"/>
  <c r="M158" i="1" s="1"/>
  <c r="L157" i="1"/>
  <c r="F160" i="1" l="1"/>
  <c r="J159" i="1"/>
  <c r="M159" i="1" s="1"/>
  <c r="I159" i="1"/>
  <c r="K159" i="1" s="1"/>
  <c r="L158" i="1"/>
  <c r="F161" i="1" l="1"/>
  <c r="I160" i="1"/>
  <c r="K160" i="1" s="1"/>
  <c r="J160" i="1"/>
  <c r="M160" i="1" s="1"/>
  <c r="L159" i="1"/>
  <c r="F162" i="1" l="1"/>
  <c r="I161" i="1"/>
  <c r="K161" i="1" s="1"/>
  <c r="J161" i="1"/>
  <c r="M161" i="1" s="1"/>
  <c r="L160" i="1"/>
  <c r="F163" i="1" l="1"/>
  <c r="I162" i="1"/>
  <c r="K162" i="1" s="1"/>
  <c r="J162" i="1"/>
  <c r="M162" i="1" s="1"/>
  <c r="L161" i="1"/>
  <c r="F164" i="1" l="1"/>
  <c r="J163" i="1"/>
  <c r="M163" i="1" s="1"/>
  <c r="I163" i="1"/>
  <c r="K163" i="1" s="1"/>
  <c r="L162" i="1"/>
  <c r="F165" i="1" l="1"/>
  <c r="J164" i="1"/>
  <c r="M164" i="1" s="1"/>
  <c r="I164" i="1"/>
  <c r="K164" i="1" s="1"/>
  <c r="L163" i="1"/>
  <c r="F166" i="1" l="1"/>
  <c r="I165" i="1"/>
  <c r="K165" i="1" s="1"/>
  <c r="J165" i="1"/>
  <c r="M165" i="1" s="1"/>
  <c r="L164" i="1"/>
  <c r="F167" i="1" l="1"/>
  <c r="I166" i="1"/>
  <c r="K166" i="1" s="1"/>
  <c r="J166" i="1"/>
  <c r="M166" i="1" s="1"/>
  <c r="L165" i="1"/>
  <c r="F168" i="1" l="1"/>
  <c r="I167" i="1"/>
  <c r="K167" i="1" s="1"/>
  <c r="J167" i="1"/>
  <c r="M167" i="1" s="1"/>
  <c r="L166" i="1"/>
  <c r="F169" i="1" l="1"/>
  <c r="I168" i="1"/>
  <c r="K168" i="1" s="1"/>
  <c r="J168" i="1"/>
  <c r="M168" i="1" s="1"/>
  <c r="L167" i="1"/>
  <c r="F170" i="1" l="1"/>
  <c r="J169" i="1"/>
  <c r="M169" i="1" s="1"/>
  <c r="I169" i="1"/>
  <c r="K169" i="1" s="1"/>
  <c r="L168" i="1"/>
  <c r="F171" i="1" l="1"/>
  <c r="I170" i="1"/>
  <c r="K170" i="1" s="1"/>
  <c r="J170" i="1"/>
  <c r="M170" i="1" s="1"/>
  <c r="L169" i="1"/>
  <c r="F172" i="1" l="1"/>
  <c r="J171" i="1"/>
  <c r="M171" i="1" s="1"/>
  <c r="I171" i="1"/>
  <c r="K171" i="1" s="1"/>
  <c r="L170" i="1"/>
  <c r="F173" i="1" l="1"/>
  <c r="J172" i="1"/>
  <c r="M172" i="1" s="1"/>
  <c r="I172" i="1"/>
  <c r="K172" i="1" s="1"/>
  <c r="L171" i="1"/>
  <c r="F174" i="1" l="1"/>
  <c r="J173" i="1"/>
  <c r="M173" i="1" s="1"/>
  <c r="I173" i="1"/>
  <c r="K173" i="1" s="1"/>
  <c r="L172" i="1"/>
  <c r="F175" i="1" l="1"/>
  <c r="I174" i="1"/>
  <c r="K174" i="1" s="1"/>
  <c r="J174" i="1"/>
  <c r="M174" i="1" s="1"/>
  <c r="L173" i="1"/>
  <c r="F176" i="1" l="1"/>
  <c r="J175" i="1"/>
  <c r="M175" i="1" s="1"/>
  <c r="I175" i="1"/>
  <c r="K175" i="1" s="1"/>
  <c r="L174" i="1"/>
  <c r="F177" i="1" l="1"/>
  <c r="I176" i="1"/>
  <c r="K176" i="1" s="1"/>
  <c r="J176" i="1"/>
  <c r="M176" i="1" s="1"/>
  <c r="L175" i="1"/>
  <c r="F178" i="1" l="1"/>
  <c r="I177" i="1"/>
  <c r="K177" i="1" s="1"/>
  <c r="J177" i="1"/>
  <c r="M177" i="1" s="1"/>
  <c r="L176" i="1"/>
  <c r="F179" i="1" l="1"/>
  <c r="I178" i="1"/>
  <c r="K178" i="1" s="1"/>
  <c r="J178" i="1"/>
  <c r="M178" i="1" s="1"/>
  <c r="L177" i="1"/>
  <c r="F180" i="1" l="1"/>
  <c r="J179" i="1"/>
  <c r="M179" i="1" s="1"/>
  <c r="I179" i="1"/>
  <c r="K179" i="1" s="1"/>
  <c r="L178" i="1"/>
  <c r="F181" i="1" l="1"/>
  <c r="J180" i="1"/>
  <c r="M180" i="1" s="1"/>
  <c r="I180" i="1"/>
  <c r="K180" i="1" s="1"/>
  <c r="L179" i="1"/>
  <c r="F182" i="1" l="1"/>
  <c r="J181" i="1"/>
  <c r="M181" i="1" s="1"/>
  <c r="I181" i="1"/>
  <c r="K181" i="1" s="1"/>
  <c r="L180" i="1"/>
  <c r="F183" i="1" l="1"/>
  <c r="I182" i="1"/>
  <c r="K182" i="1" s="1"/>
  <c r="J182" i="1"/>
  <c r="M182" i="1" s="1"/>
  <c r="L181" i="1"/>
  <c r="L182" i="1" l="1"/>
  <c r="F184" i="1"/>
  <c r="J183" i="1"/>
  <c r="M183" i="1" s="1"/>
  <c r="I183" i="1"/>
  <c r="K183" i="1" s="1"/>
  <c r="L183" i="1" l="1"/>
  <c r="F185" i="1"/>
  <c r="I184" i="1"/>
  <c r="K184" i="1" s="1"/>
  <c r="J184" i="1"/>
  <c r="M184" i="1" s="1"/>
  <c r="F186" i="1" l="1"/>
  <c r="I185" i="1"/>
  <c r="K185" i="1" s="1"/>
  <c r="J185" i="1"/>
  <c r="M185" i="1" s="1"/>
  <c r="L184" i="1"/>
  <c r="F187" i="1" l="1"/>
  <c r="I186" i="1"/>
  <c r="K186" i="1" s="1"/>
  <c r="J186" i="1"/>
  <c r="M186" i="1" s="1"/>
  <c r="L185" i="1"/>
  <c r="F188" i="1" l="1"/>
  <c r="J187" i="1"/>
  <c r="M187" i="1" s="1"/>
  <c r="I187" i="1"/>
  <c r="K187" i="1" s="1"/>
  <c r="L186" i="1"/>
  <c r="L187" i="1" l="1"/>
  <c r="F189" i="1"/>
  <c r="J188" i="1"/>
  <c r="M188" i="1" s="1"/>
  <c r="I188" i="1"/>
  <c r="L188" i="1" s="1"/>
  <c r="K188" i="1" l="1"/>
  <c r="F190" i="1"/>
  <c r="I189" i="1"/>
  <c r="L189" i="1" s="1"/>
  <c r="J189" i="1"/>
  <c r="M189" i="1" s="1"/>
  <c r="K189" i="1" l="1"/>
  <c r="F191" i="1"/>
  <c r="I190" i="1"/>
  <c r="L190" i="1" s="1"/>
  <c r="J190" i="1"/>
  <c r="M190" i="1" s="1"/>
  <c r="F192" i="1" l="1"/>
  <c r="J191" i="1"/>
  <c r="M191" i="1" s="1"/>
  <c r="I191" i="1"/>
  <c r="L191" i="1" s="1"/>
  <c r="K190" i="1"/>
  <c r="K191" i="1" l="1"/>
  <c r="F193" i="1"/>
  <c r="I192" i="1"/>
  <c r="J192" i="1"/>
  <c r="M192" i="1" s="1"/>
  <c r="K192" i="1" l="1"/>
  <c r="F194" i="1"/>
  <c r="J193" i="1"/>
  <c r="M193" i="1" s="1"/>
  <c r="I193" i="1"/>
  <c r="K193" i="1" s="1"/>
  <c r="L192" i="1"/>
  <c r="L193" i="1" l="1"/>
  <c r="F195" i="1"/>
  <c r="I194" i="1"/>
  <c r="J194" i="1"/>
  <c r="M194" i="1" s="1"/>
  <c r="L194" i="1" l="1"/>
  <c r="F196" i="1"/>
  <c r="J195" i="1"/>
  <c r="M195" i="1" s="1"/>
  <c r="I195" i="1"/>
  <c r="L195" i="1" s="1"/>
  <c r="K194" i="1"/>
  <c r="K195" i="1" l="1"/>
  <c r="F197" i="1"/>
  <c r="I196" i="1"/>
  <c r="K196" i="1" s="1"/>
  <c r="J196" i="1"/>
  <c r="M196" i="1" s="1"/>
  <c r="L196" i="1" l="1"/>
  <c r="F198" i="1"/>
  <c r="I197" i="1"/>
  <c r="K197" i="1" s="1"/>
  <c r="J197" i="1"/>
  <c r="M197" i="1" s="1"/>
  <c r="L197" i="1" l="1"/>
  <c r="F199" i="1"/>
  <c r="J198" i="1"/>
  <c r="M198" i="1" s="1"/>
  <c r="I198" i="1"/>
  <c r="L198" i="1" l="1"/>
  <c r="K198" i="1"/>
  <c r="F200" i="1"/>
  <c r="J199" i="1"/>
  <c r="M199" i="1" s="1"/>
  <c r="I199" i="1"/>
  <c r="K199" i="1" l="1"/>
  <c r="L199" i="1"/>
  <c r="F201" i="1"/>
  <c r="I200" i="1"/>
  <c r="K200" i="1" s="1"/>
  <c r="J200" i="1"/>
  <c r="M200" i="1" s="1"/>
  <c r="L200" i="1" l="1"/>
  <c r="F202" i="1"/>
  <c r="I201" i="1"/>
  <c r="K201" i="1" s="1"/>
  <c r="J201" i="1"/>
  <c r="M201" i="1" s="1"/>
  <c r="L201" i="1" l="1"/>
  <c r="F203" i="1"/>
  <c r="J202" i="1"/>
  <c r="M202" i="1" s="1"/>
  <c r="I202" i="1"/>
  <c r="L202" i="1" s="1"/>
  <c r="K202" i="1" l="1"/>
  <c r="F204" i="1"/>
  <c r="J203" i="1"/>
  <c r="M203" i="1" s="1"/>
  <c r="I203" i="1"/>
  <c r="L203" i="1" s="1"/>
  <c r="K203" i="1" l="1"/>
  <c r="F205" i="1"/>
  <c r="I204" i="1"/>
  <c r="L204" i="1" s="1"/>
  <c r="J204" i="1"/>
  <c r="M204" i="1" s="1"/>
  <c r="K204" i="1" l="1"/>
  <c r="F206" i="1"/>
  <c r="I205" i="1"/>
  <c r="L205" i="1" s="1"/>
  <c r="J205" i="1"/>
  <c r="M205" i="1" s="1"/>
  <c r="F207" i="1" l="1"/>
  <c r="J206" i="1"/>
  <c r="M206" i="1" s="1"/>
  <c r="I206" i="1"/>
  <c r="L206" i="1" s="1"/>
  <c r="K205" i="1"/>
  <c r="K206" i="1" l="1"/>
  <c r="F208" i="1"/>
  <c r="I207" i="1"/>
  <c r="J207" i="1"/>
  <c r="M207" i="1" s="1"/>
  <c r="K207" i="1" l="1"/>
  <c r="L207" i="1"/>
  <c r="F209" i="1"/>
  <c r="I208" i="1"/>
  <c r="J208" i="1"/>
  <c r="M208" i="1" s="1"/>
  <c r="K208" i="1" l="1"/>
  <c r="L208" i="1"/>
  <c r="F210" i="1"/>
  <c r="I209" i="1"/>
  <c r="J209" i="1"/>
  <c r="M209" i="1" s="1"/>
  <c r="L209" i="1" l="1"/>
  <c r="K209" i="1"/>
  <c r="F211" i="1"/>
  <c r="J210" i="1"/>
  <c r="M210" i="1" s="1"/>
  <c r="I210" i="1"/>
  <c r="L210" i="1" s="1"/>
  <c r="K210" i="1" l="1"/>
  <c r="F212" i="1"/>
  <c r="J211" i="1"/>
  <c r="M211" i="1" s="1"/>
  <c r="I211" i="1"/>
  <c r="L211" i="1" s="1"/>
  <c r="K211" i="1" l="1"/>
  <c r="F213" i="1"/>
  <c r="I212" i="1"/>
  <c r="L212" i="1" s="1"/>
  <c r="J212" i="1"/>
  <c r="M212" i="1" s="1"/>
  <c r="F214" i="1" l="1"/>
  <c r="I213" i="1"/>
  <c r="L213" i="1" s="1"/>
  <c r="J213" i="1"/>
  <c r="M213" i="1" s="1"/>
  <c r="K212" i="1"/>
  <c r="F215" i="1" l="1"/>
  <c r="J214" i="1"/>
  <c r="M214" i="1" s="1"/>
  <c r="I214" i="1"/>
  <c r="L214" i="1" s="1"/>
  <c r="K213" i="1"/>
  <c r="K214" i="1" l="1"/>
  <c r="F216" i="1"/>
  <c r="J215" i="1"/>
  <c r="M215" i="1" s="1"/>
  <c r="I215" i="1"/>
  <c r="L215" i="1" s="1"/>
  <c r="K215" i="1" l="1"/>
  <c r="F217" i="1"/>
  <c r="I216" i="1"/>
  <c r="L216" i="1" s="1"/>
  <c r="J216" i="1"/>
  <c r="M216" i="1" s="1"/>
  <c r="K216" i="1" l="1"/>
  <c r="F218" i="1"/>
  <c r="I217" i="1"/>
  <c r="L217" i="1" s="1"/>
  <c r="J217" i="1"/>
  <c r="M217" i="1" s="1"/>
  <c r="K217" i="1" l="1"/>
  <c r="F219" i="1"/>
  <c r="J218" i="1"/>
  <c r="M218" i="1" s="1"/>
  <c r="I218" i="1"/>
  <c r="K218" i="1" l="1"/>
  <c r="L218" i="1"/>
  <c r="F220" i="1"/>
  <c r="I219" i="1"/>
  <c r="J219" i="1"/>
  <c r="M219" i="1" s="1"/>
  <c r="K219" i="1" l="1"/>
  <c r="L219" i="1"/>
  <c r="F221" i="1"/>
  <c r="I220" i="1"/>
  <c r="J220" i="1"/>
  <c r="M220" i="1" s="1"/>
  <c r="K220" i="1" l="1"/>
  <c r="F222" i="1"/>
  <c r="I221" i="1"/>
  <c r="K221" i="1" s="1"/>
  <c r="J221" i="1"/>
  <c r="M221" i="1" s="1"/>
  <c r="L220" i="1"/>
  <c r="L221" i="1" l="1"/>
  <c r="F223" i="1"/>
  <c r="J222" i="1"/>
  <c r="M222" i="1" s="1"/>
  <c r="I222" i="1"/>
  <c r="K222" i="1" s="1"/>
  <c r="L222" i="1" l="1"/>
  <c r="F224" i="1"/>
  <c r="J223" i="1"/>
  <c r="M223" i="1" s="1"/>
  <c r="I223" i="1"/>
  <c r="K223" i="1" s="1"/>
  <c r="L223" i="1" l="1"/>
  <c r="F225" i="1"/>
  <c r="I224" i="1"/>
  <c r="K224" i="1" s="1"/>
  <c r="J224" i="1"/>
  <c r="M224" i="1" s="1"/>
  <c r="F226" i="1" l="1"/>
  <c r="I225" i="1"/>
  <c r="K225" i="1" s="1"/>
  <c r="J225" i="1"/>
  <c r="M225" i="1" s="1"/>
  <c r="L224" i="1"/>
  <c r="F227" i="1" l="1"/>
  <c r="J226" i="1"/>
  <c r="M226" i="1" s="1"/>
  <c r="I226" i="1"/>
  <c r="K226" i="1" s="1"/>
  <c r="L225" i="1"/>
  <c r="F228" i="1" l="1"/>
  <c r="J227" i="1"/>
  <c r="M227" i="1" s="1"/>
  <c r="I227" i="1"/>
  <c r="K227" i="1" s="1"/>
  <c r="L226" i="1"/>
  <c r="L227" i="1" l="1"/>
  <c r="F229" i="1"/>
  <c r="I228" i="1"/>
  <c r="K228" i="1" s="1"/>
  <c r="J228" i="1"/>
  <c r="M228" i="1" s="1"/>
  <c r="F230" i="1" l="1"/>
  <c r="I229" i="1"/>
  <c r="K229" i="1" s="1"/>
  <c r="J229" i="1"/>
  <c r="M229" i="1" s="1"/>
  <c r="L228" i="1"/>
  <c r="F231" i="1" l="1"/>
  <c r="J230" i="1"/>
  <c r="M230" i="1" s="1"/>
  <c r="I230" i="1"/>
  <c r="K230" i="1" s="1"/>
  <c r="L229" i="1"/>
  <c r="F232" i="1" l="1"/>
  <c r="I231" i="1"/>
  <c r="K231" i="1" s="1"/>
  <c r="J231" i="1"/>
  <c r="M231" i="1" s="1"/>
  <c r="L230" i="1"/>
  <c r="F233" i="1" l="1"/>
  <c r="I232" i="1"/>
  <c r="K232" i="1" s="1"/>
  <c r="J232" i="1"/>
  <c r="M232" i="1" s="1"/>
  <c r="L231" i="1"/>
  <c r="F234" i="1" l="1"/>
  <c r="I233" i="1"/>
  <c r="K233" i="1" s="1"/>
  <c r="J233" i="1"/>
  <c r="M233" i="1" s="1"/>
  <c r="L232" i="1"/>
  <c r="F235" i="1" l="1"/>
  <c r="J234" i="1"/>
  <c r="M234" i="1" s="1"/>
  <c r="I234" i="1"/>
  <c r="K234" i="1" s="1"/>
  <c r="L233" i="1"/>
  <c r="L234" i="1" l="1"/>
  <c r="F236" i="1"/>
  <c r="J235" i="1"/>
  <c r="M235" i="1" s="1"/>
  <c r="I235" i="1"/>
  <c r="K235" i="1" s="1"/>
  <c r="F237" i="1" l="1"/>
  <c r="I236" i="1"/>
  <c r="K236" i="1" s="1"/>
  <c r="J236" i="1"/>
  <c r="M236" i="1" s="1"/>
  <c r="L235" i="1"/>
  <c r="F238" i="1" l="1"/>
  <c r="I237" i="1"/>
  <c r="K237" i="1" s="1"/>
  <c r="J237" i="1"/>
  <c r="M237" i="1" s="1"/>
  <c r="L236" i="1"/>
  <c r="F239" i="1" l="1"/>
  <c r="J238" i="1"/>
  <c r="M238" i="1" s="1"/>
  <c r="I238" i="1"/>
  <c r="K238" i="1" s="1"/>
  <c r="L237" i="1"/>
  <c r="F240" i="1" l="1"/>
  <c r="J239" i="1"/>
  <c r="M239" i="1" s="1"/>
  <c r="I239" i="1"/>
  <c r="K239" i="1" s="1"/>
  <c r="L238" i="1"/>
  <c r="F241" i="1" l="1"/>
  <c r="I240" i="1"/>
  <c r="K240" i="1" s="1"/>
  <c r="J240" i="1"/>
  <c r="M240" i="1" s="1"/>
  <c r="L239" i="1"/>
  <c r="F242" i="1" l="1"/>
  <c r="I241" i="1"/>
  <c r="K241" i="1" s="1"/>
  <c r="J241" i="1"/>
  <c r="M241" i="1" s="1"/>
  <c r="L240" i="1"/>
  <c r="F243" i="1" l="1"/>
  <c r="J242" i="1"/>
  <c r="M242" i="1" s="1"/>
  <c r="I242" i="1"/>
  <c r="K242" i="1" s="1"/>
  <c r="L241" i="1"/>
  <c r="F244" i="1" l="1"/>
  <c r="I243" i="1"/>
  <c r="K243" i="1" s="1"/>
  <c r="J243" i="1"/>
  <c r="M243" i="1" s="1"/>
  <c r="L242" i="1"/>
  <c r="F245" i="1" l="1"/>
  <c r="I244" i="1"/>
  <c r="K244" i="1" s="1"/>
  <c r="J244" i="1"/>
  <c r="M244" i="1" s="1"/>
  <c r="L243" i="1"/>
  <c r="F246" i="1" l="1"/>
  <c r="I245" i="1"/>
  <c r="K245" i="1" s="1"/>
  <c r="J245" i="1"/>
  <c r="M245" i="1" s="1"/>
  <c r="L244" i="1"/>
  <c r="F247" i="1" l="1"/>
  <c r="J246" i="1"/>
  <c r="M246" i="1" s="1"/>
  <c r="I246" i="1"/>
  <c r="K246" i="1" s="1"/>
  <c r="L245" i="1"/>
  <c r="F248" i="1" l="1"/>
  <c r="J247" i="1"/>
  <c r="M247" i="1" s="1"/>
  <c r="I247" i="1"/>
  <c r="K247" i="1" s="1"/>
  <c r="L246" i="1"/>
  <c r="F249" i="1" l="1"/>
  <c r="I248" i="1"/>
  <c r="K248" i="1" s="1"/>
  <c r="J248" i="1"/>
  <c r="M248" i="1" s="1"/>
  <c r="L247" i="1"/>
  <c r="F250" i="1" l="1"/>
  <c r="I249" i="1"/>
  <c r="K249" i="1" s="1"/>
  <c r="J249" i="1"/>
  <c r="M249" i="1" s="1"/>
  <c r="L248" i="1"/>
  <c r="F251" i="1" l="1"/>
  <c r="J250" i="1"/>
  <c r="M250" i="1" s="1"/>
  <c r="I250" i="1"/>
  <c r="K250" i="1" s="1"/>
  <c r="L249" i="1"/>
  <c r="F252" i="1" l="1"/>
  <c r="J251" i="1"/>
  <c r="M251" i="1" s="1"/>
  <c r="I251" i="1"/>
  <c r="K251" i="1" s="1"/>
  <c r="L250" i="1"/>
  <c r="F253" i="1" l="1"/>
  <c r="I252" i="1"/>
  <c r="K252" i="1" s="1"/>
  <c r="J252" i="1"/>
  <c r="M252" i="1" s="1"/>
  <c r="L251" i="1"/>
  <c r="F254" i="1" l="1"/>
  <c r="I253" i="1"/>
  <c r="K253" i="1" s="1"/>
  <c r="J253" i="1"/>
  <c r="M253" i="1" s="1"/>
  <c r="L252" i="1"/>
  <c r="F255" i="1" l="1"/>
  <c r="J254" i="1"/>
  <c r="M254" i="1" s="1"/>
  <c r="I254" i="1"/>
  <c r="K254" i="1" s="1"/>
  <c r="L253" i="1"/>
  <c r="F256" i="1" l="1"/>
  <c r="I255" i="1"/>
  <c r="K255" i="1" s="1"/>
  <c r="J255" i="1"/>
  <c r="M255" i="1" s="1"/>
  <c r="L254" i="1"/>
  <c r="F257" i="1" l="1"/>
  <c r="I256" i="1"/>
  <c r="K256" i="1" s="1"/>
  <c r="J256" i="1"/>
  <c r="M256" i="1" s="1"/>
  <c r="L255" i="1"/>
  <c r="F258" i="1" l="1"/>
  <c r="I257" i="1"/>
  <c r="K257" i="1" s="1"/>
  <c r="J257" i="1"/>
  <c r="M257" i="1" s="1"/>
  <c r="L256" i="1"/>
  <c r="F259" i="1" l="1"/>
  <c r="J258" i="1"/>
  <c r="M258" i="1" s="1"/>
  <c r="I258" i="1"/>
  <c r="K258" i="1" s="1"/>
  <c r="L257" i="1"/>
  <c r="F260" i="1" l="1"/>
  <c r="J259" i="1"/>
  <c r="M259" i="1" s="1"/>
  <c r="I259" i="1"/>
  <c r="K259" i="1" s="1"/>
  <c r="L258" i="1"/>
  <c r="F261" i="1" l="1"/>
  <c r="I260" i="1"/>
  <c r="K260" i="1" s="1"/>
  <c r="J260" i="1"/>
  <c r="M260" i="1" s="1"/>
  <c r="L259" i="1"/>
  <c r="F262" i="1" l="1"/>
  <c r="I261" i="1"/>
  <c r="K261" i="1" s="1"/>
  <c r="J261" i="1"/>
  <c r="M261" i="1" s="1"/>
  <c r="L260" i="1"/>
  <c r="F263" i="1" l="1"/>
  <c r="J262" i="1"/>
  <c r="M262" i="1" s="1"/>
  <c r="I262" i="1"/>
  <c r="K262" i="1" s="1"/>
  <c r="L261" i="1"/>
  <c r="F264" i="1" l="1"/>
  <c r="J263" i="1"/>
  <c r="M263" i="1" s="1"/>
  <c r="I263" i="1"/>
  <c r="K263" i="1" s="1"/>
  <c r="L262" i="1"/>
  <c r="F265" i="1" l="1"/>
  <c r="I264" i="1"/>
  <c r="K264" i="1" s="1"/>
  <c r="J264" i="1"/>
  <c r="M264" i="1" s="1"/>
  <c r="L263" i="1"/>
  <c r="F266" i="1" l="1"/>
  <c r="I265" i="1"/>
  <c r="K265" i="1" s="1"/>
  <c r="J265" i="1"/>
  <c r="M265" i="1" s="1"/>
  <c r="L264" i="1"/>
  <c r="F267" i="1" l="1"/>
  <c r="J266" i="1"/>
  <c r="M266" i="1" s="1"/>
  <c r="I266" i="1"/>
  <c r="K266" i="1" s="1"/>
  <c r="L265" i="1"/>
  <c r="F268" i="1" l="1"/>
  <c r="I267" i="1"/>
  <c r="K267" i="1" s="1"/>
  <c r="J267" i="1"/>
  <c r="M267" i="1" s="1"/>
  <c r="L266" i="1"/>
  <c r="F269" i="1" l="1"/>
  <c r="I268" i="1"/>
  <c r="K268" i="1" s="1"/>
  <c r="J268" i="1"/>
  <c r="M268" i="1" s="1"/>
  <c r="L267" i="1"/>
  <c r="F270" i="1" l="1"/>
  <c r="I269" i="1"/>
  <c r="K269" i="1" s="1"/>
  <c r="J269" i="1"/>
  <c r="M269" i="1" s="1"/>
  <c r="L268" i="1"/>
  <c r="F271" i="1" l="1"/>
  <c r="I270" i="1"/>
  <c r="K270" i="1" s="1"/>
  <c r="J270" i="1"/>
  <c r="M270" i="1" s="1"/>
  <c r="L269" i="1"/>
  <c r="F272" i="1" l="1"/>
  <c r="I271" i="1"/>
  <c r="K271" i="1" s="1"/>
  <c r="J271" i="1"/>
  <c r="M271" i="1" s="1"/>
  <c r="L270" i="1"/>
  <c r="F273" i="1" l="1"/>
  <c r="J272" i="1"/>
  <c r="M272" i="1" s="1"/>
  <c r="I272" i="1"/>
  <c r="K272" i="1" s="1"/>
  <c r="L271" i="1"/>
  <c r="F274" i="1" l="1"/>
  <c r="J273" i="1"/>
  <c r="M273" i="1" s="1"/>
  <c r="I273" i="1"/>
  <c r="K273" i="1" s="1"/>
  <c r="L272" i="1"/>
  <c r="L273" i="1" l="1"/>
  <c r="F275" i="1"/>
  <c r="I274" i="1"/>
  <c r="K274" i="1" s="1"/>
  <c r="J274" i="1"/>
  <c r="M274" i="1" s="1"/>
  <c r="F276" i="1" l="1"/>
  <c r="I275" i="1"/>
  <c r="K275" i="1" s="1"/>
  <c r="J275" i="1"/>
  <c r="M275" i="1" s="1"/>
  <c r="L274" i="1"/>
  <c r="F277" i="1" l="1"/>
  <c r="J276" i="1"/>
  <c r="M276" i="1" s="1"/>
  <c r="I276" i="1"/>
  <c r="K276" i="1" s="1"/>
  <c r="L275" i="1"/>
  <c r="F278" i="1" l="1"/>
  <c r="I277" i="1"/>
  <c r="K277" i="1" s="1"/>
  <c r="J277" i="1"/>
  <c r="M277" i="1" s="1"/>
  <c r="L276" i="1"/>
  <c r="F279" i="1" l="1"/>
  <c r="I278" i="1"/>
  <c r="K278" i="1" s="1"/>
  <c r="J278" i="1"/>
  <c r="M278" i="1" s="1"/>
  <c r="L277" i="1"/>
  <c r="F280" i="1" l="1"/>
  <c r="I279" i="1"/>
  <c r="K279" i="1" s="1"/>
  <c r="J279" i="1"/>
  <c r="M279" i="1" s="1"/>
  <c r="L278" i="1"/>
  <c r="F281" i="1" l="1"/>
  <c r="J280" i="1"/>
  <c r="M280" i="1" s="1"/>
  <c r="I280" i="1"/>
  <c r="K280" i="1" s="1"/>
  <c r="L279" i="1"/>
  <c r="F282" i="1" l="1"/>
  <c r="J281" i="1"/>
  <c r="M281" i="1" s="1"/>
  <c r="I281" i="1"/>
  <c r="K281" i="1" s="1"/>
  <c r="L280" i="1"/>
  <c r="F283" i="1" l="1"/>
  <c r="I282" i="1"/>
  <c r="K282" i="1" s="1"/>
  <c r="J282" i="1"/>
  <c r="M282" i="1" s="1"/>
  <c r="L281" i="1"/>
  <c r="F284" i="1" l="1"/>
  <c r="I283" i="1"/>
  <c r="K283" i="1" s="1"/>
  <c r="J283" i="1"/>
  <c r="M283" i="1" s="1"/>
  <c r="L282" i="1"/>
  <c r="F285" i="1" l="1"/>
  <c r="J284" i="1"/>
  <c r="M284" i="1" s="1"/>
  <c r="I284" i="1"/>
  <c r="K284" i="1" s="1"/>
  <c r="L283" i="1"/>
  <c r="F286" i="1" l="1"/>
  <c r="J285" i="1"/>
  <c r="M285" i="1" s="1"/>
  <c r="I285" i="1"/>
  <c r="K285" i="1" s="1"/>
  <c r="L284" i="1"/>
  <c r="F287" i="1" l="1"/>
  <c r="I286" i="1"/>
  <c r="K286" i="1" s="1"/>
  <c r="J286" i="1"/>
  <c r="M286" i="1" s="1"/>
  <c r="L285" i="1"/>
  <c r="F288" i="1" l="1"/>
  <c r="I287" i="1"/>
  <c r="K287" i="1" s="1"/>
  <c r="J287" i="1"/>
  <c r="M287" i="1" s="1"/>
  <c r="L286" i="1"/>
  <c r="F289" i="1" l="1"/>
  <c r="J288" i="1"/>
  <c r="M288" i="1" s="1"/>
  <c r="I288" i="1"/>
  <c r="K288" i="1" s="1"/>
  <c r="L287" i="1"/>
  <c r="F290" i="1" l="1"/>
  <c r="J289" i="1"/>
  <c r="M289" i="1" s="1"/>
  <c r="I289" i="1"/>
  <c r="K289" i="1" s="1"/>
  <c r="L288" i="1"/>
  <c r="L289" i="1" l="1"/>
  <c r="F291" i="1"/>
  <c r="I290" i="1"/>
  <c r="K290" i="1" s="1"/>
  <c r="J290" i="1"/>
  <c r="M290" i="1" s="1"/>
  <c r="F292" i="1" l="1"/>
  <c r="I291" i="1"/>
  <c r="K291" i="1" s="1"/>
  <c r="J291" i="1"/>
  <c r="M291" i="1" s="1"/>
  <c r="L290" i="1"/>
  <c r="F293" i="1" l="1"/>
  <c r="J292" i="1"/>
  <c r="M292" i="1" s="1"/>
  <c r="I292" i="1"/>
  <c r="K292" i="1" s="1"/>
  <c r="L291" i="1"/>
  <c r="F294" i="1" l="1"/>
  <c r="I293" i="1"/>
  <c r="K293" i="1" s="1"/>
  <c r="J293" i="1"/>
  <c r="M293" i="1" s="1"/>
  <c r="L292" i="1"/>
  <c r="F295" i="1" l="1"/>
  <c r="J294" i="1"/>
  <c r="M294" i="1" s="1"/>
  <c r="I294" i="1"/>
  <c r="K294" i="1" s="1"/>
  <c r="L293" i="1"/>
  <c r="F296" i="1" l="1"/>
  <c r="I295" i="1"/>
  <c r="K295" i="1" s="1"/>
  <c r="J295" i="1"/>
  <c r="M295" i="1" s="1"/>
  <c r="L294" i="1"/>
  <c r="F297" i="1" l="1"/>
  <c r="J296" i="1"/>
  <c r="M296" i="1" s="1"/>
  <c r="I296" i="1"/>
  <c r="K296" i="1" s="1"/>
  <c r="L295" i="1"/>
  <c r="F298" i="1" l="1"/>
  <c r="I297" i="1"/>
  <c r="K297" i="1" s="1"/>
  <c r="J297" i="1"/>
  <c r="M297" i="1" s="1"/>
  <c r="L296" i="1"/>
  <c r="F299" i="1" l="1"/>
  <c r="I298" i="1"/>
  <c r="K298" i="1" s="1"/>
  <c r="J298" i="1"/>
  <c r="M298" i="1" s="1"/>
  <c r="L297" i="1"/>
  <c r="F300" i="1" l="1"/>
  <c r="J299" i="1"/>
  <c r="M299" i="1" s="1"/>
  <c r="I299" i="1"/>
  <c r="K299" i="1" s="1"/>
  <c r="L298" i="1"/>
  <c r="F301" i="1" l="1"/>
  <c r="J300" i="1"/>
  <c r="M300" i="1" s="1"/>
  <c r="I300" i="1"/>
  <c r="K300" i="1" s="1"/>
  <c r="L299" i="1"/>
  <c r="F302" i="1" l="1"/>
  <c r="J301" i="1"/>
  <c r="M301" i="1" s="1"/>
  <c r="I301" i="1"/>
  <c r="K301" i="1" s="1"/>
  <c r="L300" i="1"/>
  <c r="F303" i="1" l="1"/>
  <c r="I302" i="1"/>
  <c r="K302" i="1" s="1"/>
  <c r="J302" i="1"/>
  <c r="M302" i="1" s="1"/>
  <c r="L301" i="1"/>
  <c r="F304" i="1" l="1"/>
  <c r="I303" i="1"/>
  <c r="K303" i="1" s="1"/>
  <c r="J303" i="1"/>
  <c r="M303" i="1" s="1"/>
  <c r="L302" i="1"/>
  <c r="F305" i="1" l="1"/>
  <c r="J304" i="1"/>
  <c r="M304" i="1" s="1"/>
  <c r="I304" i="1"/>
  <c r="K304" i="1" s="1"/>
  <c r="L303" i="1"/>
  <c r="F306" i="1" l="1"/>
  <c r="J305" i="1"/>
  <c r="M305" i="1" s="1"/>
  <c r="I305" i="1"/>
  <c r="K305" i="1" s="1"/>
  <c r="L304" i="1"/>
  <c r="F307" i="1" l="1"/>
  <c r="I306" i="1"/>
  <c r="K306" i="1" s="1"/>
  <c r="J306" i="1"/>
  <c r="M306" i="1" s="1"/>
  <c r="L305" i="1"/>
  <c r="F308" i="1" l="1"/>
  <c r="I307" i="1"/>
  <c r="K307" i="1" s="1"/>
  <c r="J307" i="1"/>
  <c r="M307" i="1" s="1"/>
  <c r="L306" i="1"/>
  <c r="F309" i="1" l="1"/>
  <c r="J308" i="1"/>
  <c r="M308" i="1" s="1"/>
  <c r="I308" i="1"/>
  <c r="K308" i="1" s="1"/>
  <c r="L307" i="1"/>
  <c r="F310" i="1" l="1"/>
  <c r="J309" i="1"/>
  <c r="M309" i="1" s="1"/>
  <c r="I309" i="1"/>
  <c r="K309" i="1" s="1"/>
  <c r="L308" i="1"/>
  <c r="F311" i="1" l="1"/>
  <c r="I310" i="1"/>
  <c r="K310" i="1" s="1"/>
  <c r="J310" i="1"/>
  <c r="M310" i="1" s="1"/>
  <c r="L309" i="1"/>
  <c r="F312" i="1" l="1"/>
  <c r="I311" i="1"/>
  <c r="K311" i="1" s="1"/>
  <c r="J311" i="1"/>
  <c r="M311" i="1" s="1"/>
  <c r="L310" i="1"/>
  <c r="F313" i="1" l="1"/>
  <c r="J312" i="1"/>
  <c r="M312" i="1" s="1"/>
  <c r="I312" i="1"/>
  <c r="K312" i="1" s="1"/>
  <c r="L311" i="1"/>
  <c r="F314" i="1" l="1"/>
  <c r="J313" i="1"/>
  <c r="M313" i="1" s="1"/>
  <c r="I313" i="1"/>
  <c r="K313" i="1" s="1"/>
  <c r="L312" i="1"/>
  <c r="F315" i="1" l="1"/>
  <c r="I314" i="1"/>
  <c r="K314" i="1" s="1"/>
  <c r="J314" i="1"/>
  <c r="M314" i="1" s="1"/>
  <c r="L313" i="1"/>
  <c r="F316" i="1" l="1"/>
  <c r="I315" i="1"/>
  <c r="K315" i="1" s="1"/>
  <c r="J315" i="1"/>
  <c r="M315" i="1" s="1"/>
  <c r="L314" i="1"/>
  <c r="F317" i="1" l="1"/>
  <c r="J316" i="1"/>
  <c r="M316" i="1" s="1"/>
  <c r="I316" i="1"/>
  <c r="K316" i="1" s="1"/>
  <c r="L315" i="1"/>
  <c r="L316" i="1" l="1"/>
  <c r="F318" i="1"/>
  <c r="J317" i="1"/>
  <c r="M317" i="1" s="1"/>
  <c r="I317" i="1"/>
  <c r="K317" i="1" s="1"/>
  <c r="F319" i="1" l="1"/>
  <c r="I318" i="1"/>
  <c r="K318" i="1" s="1"/>
  <c r="J318" i="1"/>
  <c r="M318" i="1" s="1"/>
  <c r="L317" i="1"/>
  <c r="F320" i="1" l="1"/>
  <c r="I319" i="1"/>
  <c r="K319" i="1" s="1"/>
  <c r="J319" i="1"/>
  <c r="M319" i="1" s="1"/>
  <c r="L318" i="1"/>
  <c r="F321" i="1" l="1"/>
  <c r="J320" i="1"/>
  <c r="M320" i="1" s="1"/>
  <c r="I320" i="1"/>
  <c r="K320" i="1" s="1"/>
  <c r="L319" i="1"/>
  <c r="F322" i="1" l="1"/>
  <c r="J321" i="1"/>
  <c r="M321" i="1" s="1"/>
  <c r="I321" i="1"/>
  <c r="K321" i="1" s="1"/>
  <c r="L320" i="1"/>
  <c r="F323" i="1" l="1"/>
  <c r="I322" i="1"/>
  <c r="K322" i="1" s="1"/>
  <c r="J322" i="1"/>
  <c r="M322" i="1" s="1"/>
  <c r="L321" i="1"/>
  <c r="F324" i="1" l="1"/>
  <c r="J323" i="1"/>
  <c r="M323" i="1" s="1"/>
  <c r="I323" i="1"/>
  <c r="K323" i="1" s="1"/>
  <c r="L322" i="1"/>
  <c r="F325" i="1" l="1"/>
  <c r="I324" i="1"/>
  <c r="K324" i="1" s="1"/>
  <c r="J324" i="1"/>
  <c r="M324" i="1" s="1"/>
  <c r="L323" i="1"/>
  <c r="F326" i="1" l="1"/>
  <c r="I325" i="1"/>
  <c r="K325" i="1" s="1"/>
  <c r="J325" i="1"/>
  <c r="M325" i="1" s="1"/>
  <c r="L324" i="1"/>
  <c r="F327" i="1" l="1"/>
  <c r="I326" i="1"/>
  <c r="K326" i="1" s="1"/>
  <c r="J326" i="1"/>
  <c r="M326" i="1" s="1"/>
  <c r="L325" i="1"/>
  <c r="F328" i="1" l="1"/>
  <c r="J327" i="1"/>
  <c r="M327" i="1" s="1"/>
  <c r="I327" i="1"/>
  <c r="K327" i="1" s="1"/>
  <c r="L326" i="1"/>
  <c r="F329" i="1" l="1"/>
  <c r="J328" i="1"/>
  <c r="M328" i="1" s="1"/>
  <c r="I328" i="1"/>
  <c r="K328" i="1" s="1"/>
  <c r="L327" i="1"/>
  <c r="F330" i="1" l="1"/>
  <c r="I329" i="1"/>
  <c r="K329" i="1" s="1"/>
  <c r="J329" i="1"/>
  <c r="M329" i="1" s="1"/>
  <c r="L328" i="1"/>
  <c r="F331" i="1" l="1"/>
  <c r="I330" i="1"/>
  <c r="K330" i="1" s="1"/>
  <c r="J330" i="1"/>
  <c r="M330" i="1" s="1"/>
  <c r="L329" i="1"/>
  <c r="F332" i="1" l="1"/>
  <c r="I331" i="1"/>
  <c r="K331" i="1" s="1"/>
  <c r="J331" i="1"/>
  <c r="M331" i="1" s="1"/>
  <c r="L330" i="1"/>
  <c r="F333" i="1" l="1"/>
  <c r="J332" i="1"/>
  <c r="M332" i="1" s="1"/>
  <c r="I332" i="1"/>
  <c r="K332" i="1" s="1"/>
  <c r="L331" i="1"/>
  <c r="F334" i="1" l="1"/>
  <c r="I333" i="1"/>
  <c r="K333" i="1" s="1"/>
  <c r="J333" i="1"/>
  <c r="M333" i="1" s="1"/>
  <c r="L332" i="1"/>
  <c r="F335" i="1" l="1"/>
  <c r="I334" i="1"/>
  <c r="K334" i="1" s="1"/>
  <c r="J334" i="1"/>
  <c r="M334" i="1" s="1"/>
  <c r="L333" i="1"/>
  <c r="F336" i="1" l="1"/>
  <c r="I335" i="1"/>
  <c r="K335" i="1" s="1"/>
  <c r="J335" i="1"/>
  <c r="M335" i="1" s="1"/>
  <c r="L334" i="1"/>
  <c r="F337" i="1" l="1"/>
  <c r="I336" i="1"/>
  <c r="K336" i="1" s="1"/>
  <c r="J336" i="1"/>
  <c r="M336" i="1" s="1"/>
  <c r="L335" i="1"/>
  <c r="F338" i="1" l="1"/>
  <c r="I337" i="1"/>
  <c r="K337" i="1" s="1"/>
  <c r="J337" i="1"/>
  <c r="M337" i="1" s="1"/>
  <c r="L336" i="1"/>
  <c r="F339" i="1" l="1"/>
  <c r="I338" i="1"/>
  <c r="K338" i="1" s="1"/>
  <c r="J338" i="1"/>
  <c r="M338" i="1" s="1"/>
  <c r="L337" i="1"/>
  <c r="F340" i="1" l="1"/>
  <c r="J339" i="1"/>
  <c r="M339" i="1" s="1"/>
  <c r="I339" i="1"/>
  <c r="K339" i="1" s="1"/>
  <c r="L338" i="1"/>
  <c r="F341" i="1" l="1"/>
  <c r="J340" i="1"/>
  <c r="M340" i="1" s="1"/>
  <c r="I340" i="1"/>
  <c r="K340" i="1" s="1"/>
  <c r="L339" i="1"/>
  <c r="F342" i="1" l="1"/>
  <c r="J341" i="1"/>
  <c r="M341" i="1" s="1"/>
  <c r="I341" i="1"/>
  <c r="K341" i="1" s="1"/>
  <c r="L340" i="1"/>
  <c r="F343" i="1" l="1"/>
  <c r="I342" i="1"/>
  <c r="K342" i="1" s="1"/>
  <c r="J342" i="1"/>
  <c r="M342" i="1" s="1"/>
  <c r="L341" i="1"/>
  <c r="F344" i="1" l="1"/>
  <c r="I343" i="1"/>
  <c r="K343" i="1" s="1"/>
  <c r="J343" i="1"/>
  <c r="M343" i="1" s="1"/>
  <c r="L342" i="1"/>
  <c r="F345" i="1" l="1"/>
  <c r="I344" i="1"/>
  <c r="K344" i="1" s="1"/>
  <c r="J344" i="1"/>
  <c r="M344" i="1" s="1"/>
  <c r="L343" i="1"/>
  <c r="F346" i="1" l="1"/>
  <c r="I345" i="1"/>
  <c r="K345" i="1" s="1"/>
  <c r="J345" i="1"/>
  <c r="M345" i="1" s="1"/>
  <c r="L344" i="1"/>
  <c r="F347" i="1" l="1"/>
  <c r="I346" i="1"/>
  <c r="K346" i="1" s="1"/>
  <c r="J346" i="1"/>
  <c r="M346" i="1" s="1"/>
  <c r="L345" i="1"/>
  <c r="F348" i="1" l="1"/>
  <c r="I347" i="1"/>
  <c r="K347" i="1" s="1"/>
  <c r="J347" i="1"/>
  <c r="M347" i="1" s="1"/>
  <c r="L346" i="1"/>
  <c r="F349" i="1" l="1"/>
  <c r="J348" i="1"/>
  <c r="M348" i="1" s="1"/>
  <c r="I348" i="1"/>
  <c r="K348" i="1" s="1"/>
  <c r="L347" i="1"/>
  <c r="F350" i="1" l="1"/>
  <c r="J349" i="1"/>
  <c r="M349" i="1" s="1"/>
  <c r="I349" i="1"/>
  <c r="K349" i="1" s="1"/>
  <c r="L348" i="1"/>
  <c r="F351" i="1" l="1"/>
  <c r="I350" i="1"/>
  <c r="K350" i="1" s="1"/>
  <c r="J350" i="1"/>
  <c r="M350" i="1" s="1"/>
  <c r="L349" i="1"/>
  <c r="F352" i="1" l="1"/>
  <c r="I351" i="1"/>
  <c r="K351" i="1" s="1"/>
  <c r="J351" i="1"/>
  <c r="M351" i="1" s="1"/>
  <c r="L350" i="1"/>
  <c r="F353" i="1" l="1"/>
  <c r="I352" i="1"/>
  <c r="K352" i="1" s="1"/>
  <c r="J352" i="1"/>
  <c r="M352" i="1" s="1"/>
  <c r="L351" i="1"/>
  <c r="F354" i="1" l="1"/>
  <c r="I353" i="1"/>
  <c r="K353" i="1" s="1"/>
  <c r="J353" i="1"/>
  <c r="M353" i="1" s="1"/>
  <c r="L352" i="1"/>
  <c r="F355" i="1" l="1"/>
  <c r="I354" i="1"/>
  <c r="K354" i="1" s="1"/>
  <c r="J354" i="1"/>
  <c r="M354" i="1" s="1"/>
  <c r="L353" i="1"/>
  <c r="F356" i="1" l="1"/>
  <c r="J355" i="1"/>
  <c r="M355" i="1" s="1"/>
  <c r="I355" i="1"/>
  <c r="K355" i="1" s="1"/>
  <c r="L354" i="1"/>
  <c r="F357" i="1" l="1"/>
  <c r="J356" i="1"/>
  <c r="M356" i="1" s="1"/>
  <c r="I356" i="1"/>
  <c r="K356" i="1" s="1"/>
  <c r="L355" i="1"/>
  <c r="F358" i="1" l="1"/>
  <c r="J357" i="1"/>
  <c r="M357" i="1" s="1"/>
  <c r="I357" i="1"/>
  <c r="K357" i="1" s="1"/>
  <c r="L356" i="1"/>
  <c r="F359" i="1" l="1"/>
  <c r="I358" i="1"/>
  <c r="K358" i="1" s="1"/>
  <c r="J358" i="1"/>
  <c r="M358" i="1" s="1"/>
  <c r="L357" i="1"/>
  <c r="F360" i="1" l="1"/>
  <c r="J359" i="1"/>
  <c r="M359" i="1" s="1"/>
  <c r="I359" i="1"/>
  <c r="K359" i="1" s="1"/>
  <c r="L358" i="1"/>
  <c r="F361" i="1" l="1"/>
  <c r="I360" i="1"/>
  <c r="K360" i="1" s="1"/>
  <c r="J360" i="1"/>
  <c r="M360" i="1" s="1"/>
  <c r="L359" i="1"/>
  <c r="F362" i="1" l="1"/>
  <c r="I361" i="1"/>
  <c r="K361" i="1" s="1"/>
  <c r="J361" i="1"/>
  <c r="M361" i="1" s="1"/>
  <c r="L360" i="1"/>
  <c r="F363" i="1" l="1"/>
  <c r="I362" i="1"/>
  <c r="K362" i="1" s="1"/>
  <c r="J362" i="1"/>
  <c r="M362" i="1" s="1"/>
  <c r="L361" i="1"/>
  <c r="F364" i="1" l="1"/>
  <c r="J363" i="1"/>
  <c r="M363" i="1" s="1"/>
  <c r="I363" i="1"/>
  <c r="K363" i="1" s="1"/>
  <c r="L362" i="1"/>
  <c r="J364" i="1" l="1"/>
  <c r="M364" i="1" s="1"/>
  <c r="I364" i="1"/>
  <c r="K364" i="1" s="1"/>
  <c r="L363" i="1"/>
  <c r="L364" i="1" l="1"/>
</calcChain>
</file>

<file path=xl/sharedStrings.xml><?xml version="1.0" encoding="utf-8"?>
<sst xmlns="http://schemas.openxmlformats.org/spreadsheetml/2006/main" count="32" uniqueCount="16">
  <si>
    <t>Loan Ammortization Schedule for 30 year, fully ammortized loan</t>
  </si>
  <si>
    <t>Mortgage Date</t>
  </si>
  <si>
    <t>Payment Month-Year</t>
  </si>
  <si>
    <t>Payment</t>
  </si>
  <si>
    <t>Principal</t>
  </si>
  <si>
    <t>Interest</t>
  </si>
  <si>
    <t>Remaining Balance</t>
  </si>
  <si>
    <t>Total Principle Paid</t>
  </si>
  <si>
    <t>Total Interest Paid</t>
  </si>
  <si>
    <t>Mortgage Amount</t>
  </si>
  <si>
    <t>Term (Years)</t>
  </si>
  <si>
    <t>Periods per Year</t>
  </si>
  <si>
    <t>Interest Rate</t>
  </si>
  <si>
    <t>Payment Due Date</t>
  </si>
  <si>
    <t>Month End</t>
  </si>
  <si>
    <t>Loan Ammortization Schedule for 30 year, fully amortized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</si>
</sst>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7" formatCode="[$-409]d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4" fontId="0" fillId="0" borderId="0" xfId="0" applyNumberFormat="1"/>
    <xf numFmtId="0" fontId="2" fillId="0" borderId="0" xfId="0" applyFont="1" applyAlignment="1">
      <alignment horizontal="right" wrapText="1"/>
    </xf>
    <xf numFmtId="164" fontId="0" fillId="0" borderId="0" xfId="1" applyNumberFormat="1" applyFont="1"/>
    <xf numFmtId="0" fontId="0" fillId="2" borderId="0" xfId="0" applyFill="1"/>
    <xf numFmtId="164" fontId="0" fillId="2" borderId="0" xfId="0" applyNumberFormat="1" applyFill="1"/>
    <xf numFmtId="9" fontId="0" fillId="0" borderId="0" xfId="2" applyFont="1"/>
    <xf numFmtId="43" fontId="0" fillId="0" borderId="0" xfId="1" applyFont="1"/>
    <xf numFmtId="0" fontId="4" fillId="0" borderId="0" xfId="0" applyFont="1" applyAlignment="1">
      <alignment horizontal="right"/>
    </xf>
    <xf numFmtId="164" fontId="0" fillId="0" borderId="0" xfId="0" applyNumberFormat="1"/>
    <xf numFmtId="14" fontId="5" fillId="0" borderId="0" xfId="0" applyNumberFormat="1" applyFont="1"/>
    <xf numFmtId="164" fontId="5" fillId="0" borderId="0" xfId="1" applyNumberFormat="1" applyFont="1"/>
    <xf numFmtId="0" fontId="5" fillId="0" borderId="0" xfId="0" applyFont="1"/>
    <xf numFmtId="9" fontId="5" fillId="0" borderId="0" xfId="2" applyFont="1"/>
    <xf numFmtId="0" fontId="3" fillId="0" borderId="0" xfId="0" applyFont="1" applyAlignment="1">
      <alignment horizontal="center"/>
    </xf>
    <xf numFmtId="167" fontId="0" fillId="2" borderId="0" xfId="0" applyNumberFormat="1" applyFill="1"/>
    <xf numFmtId="167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91DC-1884-4726-BCAB-424B6C945265}">
  <sheetPr>
    <tabColor theme="4" tint="-0.499984740745262"/>
  </sheetPr>
  <dimension ref="B2:N364"/>
  <sheetViews>
    <sheetView tabSelected="1" topLeftCell="A3" zoomScaleNormal="100" workbookViewId="0">
      <selection activeCell="Q15" sqref="Q15"/>
    </sheetView>
  </sheetViews>
  <sheetFormatPr defaultRowHeight="15" x14ac:dyDescent="0.25"/>
  <cols>
    <col min="4" max="4" width="12.5703125" bestFit="1" customWidth="1"/>
    <col min="5" max="5" width="5.7109375" customWidth="1"/>
    <col min="7" max="11" width="12.7109375" customWidth="1"/>
    <col min="12" max="12" width="11.28515625" customWidth="1"/>
    <col min="13" max="13" width="10.5703125" customWidth="1"/>
    <col min="14" max="14" width="10.7109375" customWidth="1"/>
  </cols>
  <sheetData>
    <row r="2" spans="2:14" ht="17.25" x14ac:dyDescent="0.3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2:14" ht="45" x14ac:dyDescent="0.25">
      <c r="B4" s="1" t="s">
        <v>1</v>
      </c>
      <c r="D4" s="11">
        <v>44926</v>
      </c>
      <c r="E4" s="2"/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/>
    </row>
    <row r="5" spans="2:14" x14ac:dyDescent="0.25">
      <c r="B5" s="1" t="s">
        <v>9</v>
      </c>
      <c r="D5" s="12">
        <v>6129600</v>
      </c>
      <c r="E5" s="4"/>
      <c r="F5" s="5">
        <v>1</v>
      </c>
      <c r="G5" s="16">
        <f>EDATE(D4,1)</f>
        <v>44957</v>
      </c>
      <c r="H5" s="6">
        <f>$D$9</f>
        <v>36750.048989763105</v>
      </c>
      <c r="I5" s="6">
        <f>-PPMT($D$8/$D$7,F5,$D$6*$D$7,$D$5)</f>
        <v>6102.0489897631078</v>
      </c>
      <c r="J5" s="6">
        <f>-IPMT($D$8/$D$7,F5,$D$6*$D$7,$D$5)</f>
        <v>30648</v>
      </c>
      <c r="K5" s="6">
        <f>D5-I5</f>
        <v>6123497.9510102365</v>
      </c>
      <c r="L5" s="6">
        <f>I5</f>
        <v>6102.0489897631078</v>
      </c>
      <c r="M5" s="6">
        <f>J5</f>
        <v>30648</v>
      </c>
      <c r="N5" s="2"/>
    </row>
    <row r="6" spans="2:14" x14ac:dyDescent="0.25">
      <c r="B6" s="1" t="s">
        <v>10</v>
      </c>
      <c r="D6" s="13">
        <v>30</v>
      </c>
      <c r="F6" s="5">
        <f>1+F5</f>
        <v>2</v>
      </c>
      <c r="G6" s="16">
        <f>EOMONTH(G5,1)</f>
        <v>44985</v>
      </c>
      <c r="H6" s="6">
        <f t="shared" ref="H6:H69" si="0">$D$9</f>
        <v>36750.048989763105</v>
      </c>
      <c r="I6" s="6">
        <f>-PPMT($D$8/$D$7,F6,$D$6*$D$7,$D$5)</f>
        <v>6132.5592347119236</v>
      </c>
      <c r="J6" s="6">
        <f>-IPMT($D$8/$D$7,F6,$D$6*$D$7,$D$5)</f>
        <v>30617.489755051181</v>
      </c>
      <c r="K6" s="6">
        <f>K5-I6</f>
        <v>6117365.3917755242</v>
      </c>
      <c r="L6" s="6">
        <f>L5+I6</f>
        <v>12234.608224475032</v>
      </c>
      <c r="M6" s="6">
        <f>M5+J6</f>
        <v>61265.489755051181</v>
      </c>
      <c r="N6" s="2"/>
    </row>
    <row r="7" spans="2:14" x14ac:dyDescent="0.25">
      <c r="B7" s="1" t="s">
        <v>11</v>
      </c>
      <c r="D7" s="13">
        <v>12</v>
      </c>
      <c r="F7" s="5">
        <f t="shared" ref="F7:F70" si="1">1+F6</f>
        <v>3</v>
      </c>
      <c r="G7" s="16">
        <f>EOMONTH(G6,1)</f>
        <v>45016</v>
      </c>
      <c r="H7" s="6">
        <f t="shared" si="0"/>
        <v>36750.048989763105</v>
      </c>
      <c r="I7" s="6">
        <f t="shared" ref="I7:I28" si="2">-PPMT($D$8/$D$7,F7,$D$6*$D$7,$D$5)</f>
        <v>6163.222030885483</v>
      </c>
      <c r="J7" s="6">
        <f t="shared" ref="J7:J28" si="3">-IPMT($D$8/$D$7,F7,$D$6*$D$7,$D$5)</f>
        <v>30586.826958877627</v>
      </c>
      <c r="K7" s="6">
        <f t="shared" ref="K7:K28" si="4">K6-I7</f>
        <v>6111202.1697446387</v>
      </c>
      <c r="L7" s="6">
        <f t="shared" ref="L7:M22" si="5">L6+I7</f>
        <v>18397.830255360517</v>
      </c>
      <c r="M7" s="6">
        <f t="shared" si="5"/>
        <v>91852.316713928813</v>
      </c>
      <c r="N7" s="2"/>
    </row>
    <row r="8" spans="2:14" x14ac:dyDescent="0.25">
      <c r="B8" s="1" t="s">
        <v>12</v>
      </c>
      <c r="D8" s="14">
        <v>0.06</v>
      </c>
      <c r="E8" s="7"/>
      <c r="F8" s="5">
        <f t="shared" si="1"/>
        <v>4</v>
      </c>
      <c r="G8" s="16">
        <f t="shared" ref="G8:G15" si="6">EOMONTH(G7,1)</f>
        <v>45046</v>
      </c>
      <c r="H8" s="6">
        <f t="shared" si="0"/>
        <v>36750.048989763105</v>
      </c>
      <c r="I8" s="6">
        <f t="shared" si="2"/>
        <v>6194.0381410399104</v>
      </c>
      <c r="J8" s="6">
        <f t="shared" si="3"/>
        <v>30556.010848723199</v>
      </c>
      <c r="K8" s="6">
        <f t="shared" si="4"/>
        <v>6105008.1316035986</v>
      </c>
      <c r="L8" s="6">
        <f t="shared" si="5"/>
        <v>24591.868396400427</v>
      </c>
      <c r="M8" s="6">
        <f t="shared" si="5"/>
        <v>122408.327562652</v>
      </c>
      <c r="N8" s="2"/>
    </row>
    <row r="9" spans="2:14" x14ac:dyDescent="0.25">
      <c r="B9" s="1" t="s">
        <v>3</v>
      </c>
      <c r="D9" s="4">
        <f>-PMT(D8/D7,D6*D7,D5)</f>
        <v>36750.048989763105</v>
      </c>
      <c r="E9" s="8"/>
      <c r="F9" s="5">
        <f t="shared" si="1"/>
        <v>5</v>
      </c>
      <c r="G9" s="16">
        <f t="shared" si="6"/>
        <v>45077</v>
      </c>
      <c r="H9" s="6">
        <f t="shared" si="0"/>
        <v>36750.048989763105</v>
      </c>
      <c r="I9" s="6">
        <f t="shared" si="2"/>
        <v>6225.0083317451099</v>
      </c>
      <c r="J9" s="6">
        <f t="shared" si="3"/>
        <v>30525.040658017999</v>
      </c>
      <c r="K9" s="6">
        <f t="shared" si="4"/>
        <v>6098783.1232718537</v>
      </c>
      <c r="L9" s="6">
        <f t="shared" si="5"/>
        <v>30816.876728145537</v>
      </c>
      <c r="M9" s="6">
        <f t="shared" si="5"/>
        <v>152933.36822067</v>
      </c>
      <c r="N9" s="2"/>
    </row>
    <row r="10" spans="2:14" x14ac:dyDescent="0.25">
      <c r="F10" s="5">
        <f t="shared" si="1"/>
        <v>6</v>
      </c>
      <c r="G10" s="16">
        <f t="shared" si="6"/>
        <v>45107</v>
      </c>
      <c r="H10" s="6">
        <f t="shared" si="0"/>
        <v>36750.048989763105</v>
      </c>
      <c r="I10" s="6">
        <f t="shared" si="2"/>
        <v>6256.1333734038353</v>
      </c>
      <c r="J10" s="6">
        <f t="shared" si="3"/>
        <v>30493.915616359274</v>
      </c>
      <c r="K10" s="6">
        <f t="shared" si="4"/>
        <v>6092526.9898984497</v>
      </c>
      <c r="L10" s="6">
        <f t="shared" si="5"/>
        <v>37073.010101549371</v>
      </c>
      <c r="M10" s="6">
        <f t="shared" si="5"/>
        <v>183427.28383702927</v>
      </c>
      <c r="N10" s="2"/>
    </row>
    <row r="11" spans="2:14" x14ac:dyDescent="0.25">
      <c r="B11" s="1" t="s">
        <v>13</v>
      </c>
      <c r="D11" s="9" t="s">
        <v>14</v>
      </c>
      <c r="F11" s="5">
        <f t="shared" si="1"/>
        <v>7</v>
      </c>
      <c r="G11" s="16">
        <f t="shared" si="6"/>
        <v>45138</v>
      </c>
      <c r="H11" s="6">
        <f t="shared" si="0"/>
        <v>36750.048989763105</v>
      </c>
      <c r="I11" s="6">
        <f t="shared" si="2"/>
        <v>6287.4140402708545</v>
      </c>
      <c r="J11" s="6">
        <f t="shared" si="3"/>
        <v>30462.634949492251</v>
      </c>
      <c r="K11" s="6">
        <f t="shared" si="4"/>
        <v>6086239.5758581785</v>
      </c>
      <c r="L11" s="6">
        <f t="shared" si="5"/>
        <v>43360.424141820229</v>
      </c>
      <c r="M11" s="6">
        <f t="shared" si="5"/>
        <v>213889.91878652154</v>
      </c>
      <c r="N11" s="2"/>
    </row>
    <row r="12" spans="2:14" x14ac:dyDescent="0.25">
      <c r="F12" s="5">
        <f t="shared" si="1"/>
        <v>8</v>
      </c>
      <c r="G12" s="16">
        <f t="shared" si="6"/>
        <v>45169</v>
      </c>
      <c r="H12" s="6">
        <f t="shared" si="0"/>
        <v>36750.048989763105</v>
      </c>
      <c r="I12" s="6">
        <f t="shared" si="2"/>
        <v>6318.8511104722093</v>
      </c>
      <c r="J12" s="6">
        <f t="shared" si="3"/>
        <v>30431.197879290899</v>
      </c>
      <c r="K12" s="6">
        <f t="shared" si="4"/>
        <v>6079920.7247477062</v>
      </c>
      <c r="L12" s="6">
        <f t="shared" si="5"/>
        <v>49679.275252292442</v>
      </c>
      <c r="M12" s="6">
        <f t="shared" si="5"/>
        <v>244321.11666581244</v>
      </c>
      <c r="N12" s="2"/>
    </row>
    <row r="13" spans="2:14" x14ac:dyDescent="0.25">
      <c r="F13" s="5">
        <f t="shared" si="1"/>
        <v>9</v>
      </c>
      <c r="G13" s="16">
        <f t="shared" si="6"/>
        <v>45199</v>
      </c>
      <c r="H13" s="6">
        <f t="shared" si="0"/>
        <v>36750.048989763105</v>
      </c>
      <c r="I13" s="6">
        <f t="shared" si="2"/>
        <v>6350.4453660245708</v>
      </c>
      <c r="J13" s="6">
        <f t="shared" si="3"/>
        <v>30399.603623738538</v>
      </c>
      <c r="K13" s="6">
        <f t="shared" si="4"/>
        <v>6073570.2793816812</v>
      </c>
      <c r="L13" s="6">
        <f t="shared" si="5"/>
        <v>56029.720618317013</v>
      </c>
      <c r="M13" s="6">
        <f t="shared" si="5"/>
        <v>274720.72028955095</v>
      </c>
      <c r="N13" s="2"/>
    </row>
    <row r="14" spans="2:14" x14ac:dyDescent="0.25">
      <c r="F14" s="5">
        <f t="shared" si="1"/>
        <v>10</v>
      </c>
      <c r="G14" s="16">
        <f t="shared" si="6"/>
        <v>45230</v>
      </c>
      <c r="H14" s="6">
        <f t="shared" si="0"/>
        <v>36750.048989763105</v>
      </c>
      <c r="I14" s="6">
        <f t="shared" si="2"/>
        <v>6382.1975928546935</v>
      </c>
      <c r="J14" s="6">
        <f t="shared" si="3"/>
        <v>30367.851396908412</v>
      </c>
      <c r="K14" s="6">
        <f t="shared" si="4"/>
        <v>6067188.0817888267</v>
      </c>
      <c r="L14" s="6">
        <f t="shared" si="5"/>
        <v>62411.918211171709</v>
      </c>
      <c r="M14" s="6">
        <f t="shared" si="5"/>
        <v>305088.57168645936</v>
      </c>
      <c r="N14" s="2"/>
    </row>
    <row r="15" spans="2:14" x14ac:dyDescent="0.25">
      <c r="F15" s="5">
        <f t="shared" si="1"/>
        <v>11</v>
      </c>
      <c r="G15" s="16">
        <f t="shared" si="6"/>
        <v>45260</v>
      </c>
      <c r="H15" s="6">
        <f t="shared" si="0"/>
        <v>36750.048989763105</v>
      </c>
      <c r="I15" s="6">
        <f t="shared" si="2"/>
        <v>6414.1085808189673</v>
      </c>
      <c r="J15" s="6">
        <f t="shared" si="3"/>
        <v>30335.940408944138</v>
      </c>
      <c r="K15" s="6">
        <f t="shared" si="4"/>
        <v>6060773.9732080074</v>
      </c>
      <c r="L15" s="6">
        <f t="shared" si="5"/>
        <v>68826.026791990676</v>
      </c>
      <c r="M15" s="6">
        <f t="shared" si="5"/>
        <v>335424.51209540351</v>
      </c>
      <c r="N15" s="2"/>
    </row>
    <row r="16" spans="2:14" x14ac:dyDescent="0.25">
      <c r="F16" s="5">
        <f t="shared" si="1"/>
        <v>12</v>
      </c>
      <c r="G16" s="16">
        <f>EOMONTH(G15,1)</f>
        <v>45291</v>
      </c>
      <c r="H16" s="6">
        <f t="shared" si="0"/>
        <v>36750.048989763105</v>
      </c>
      <c r="I16" s="6">
        <f t="shared" si="2"/>
        <v>6446.1791237230609</v>
      </c>
      <c r="J16" s="6">
        <f t="shared" si="3"/>
        <v>30303.869866040048</v>
      </c>
      <c r="K16" s="6">
        <f t="shared" si="4"/>
        <v>6054327.7940842845</v>
      </c>
      <c r="L16" s="6">
        <f t="shared" si="5"/>
        <v>75272.205915713741</v>
      </c>
      <c r="M16" s="6">
        <f t="shared" si="5"/>
        <v>365728.38196144358</v>
      </c>
      <c r="N16" s="2"/>
    </row>
    <row r="17" spans="6:14" x14ac:dyDescent="0.25">
      <c r="F17">
        <f t="shared" si="1"/>
        <v>13</v>
      </c>
      <c r="G17" s="17">
        <f>EOMONTH(G16,1)</f>
        <v>45322</v>
      </c>
      <c r="H17" s="10">
        <f t="shared" si="0"/>
        <v>36750.048989763105</v>
      </c>
      <c r="I17" s="10">
        <f t="shared" si="2"/>
        <v>6478.4100193416771</v>
      </c>
      <c r="J17" s="10">
        <f t="shared" si="3"/>
        <v>30271.638970421431</v>
      </c>
      <c r="K17" s="10">
        <f t="shared" si="4"/>
        <v>6047849.3840649426</v>
      </c>
      <c r="L17" s="10">
        <f t="shared" si="5"/>
        <v>81750.615935055423</v>
      </c>
      <c r="M17" s="10">
        <f t="shared" si="5"/>
        <v>396000.02093186503</v>
      </c>
      <c r="N17" s="2"/>
    </row>
    <row r="18" spans="6:14" x14ac:dyDescent="0.25">
      <c r="F18">
        <f t="shared" si="1"/>
        <v>14</v>
      </c>
      <c r="G18" s="17">
        <f t="shared" ref="G18:G81" si="7">EOMONTH(G17,1)</f>
        <v>45351</v>
      </c>
      <c r="H18" s="10">
        <f t="shared" si="0"/>
        <v>36750.048989763105</v>
      </c>
      <c r="I18" s="10">
        <f t="shared" si="2"/>
        <v>6510.802069438384</v>
      </c>
      <c r="J18" s="10">
        <f t="shared" si="3"/>
        <v>30239.246920324724</v>
      </c>
      <c r="K18" s="10">
        <f t="shared" si="4"/>
        <v>6041338.581995504</v>
      </c>
      <c r="L18" s="10">
        <f t="shared" si="5"/>
        <v>88261.418004493811</v>
      </c>
      <c r="M18" s="10">
        <f t="shared" si="5"/>
        <v>426239.26785218978</v>
      </c>
      <c r="N18" s="2"/>
    </row>
    <row r="19" spans="6:14" x14ac:dyDescent="0.25">
      <c r="F19">
        <f t="shared" si="1"/>
        <v>15</v>
      </c>
      <c r="G19" s="17">
        <f t="shared" si="7"/>
        <v>45382</v>
      </c>
      <c r="H19" s="10">
        <f t="shared" si="0"/>
        <v>36750.048989763105</v>
      </c>
      <c r="I19" s="10">
        <f t="shared" si="2"/>
        <v>6543.3560797855771</v>
      </c>
      <c r="J19" s="10">
        <f t="shared" si="3"/>
        <v>30206.69290997753</v>
      </c>
      <c r="K19" s="10">
        <f t="shared" si="4"/>
        <v>6034795.2259157188</v>
      </c>
      <c r="L19" s="10">
        <f t="shared" si="5"/>
        <v>94804.774084279386</v>
      </c>
      <c r="M19" s="10">
        <f t="shared" si="5"/>
        <v>456445.96076216729</v>
      </c>
      <c r="N19" s="2"/>
    </row>
    <row r="20" spans="6:14" x14ac:dyDescent="0.25">
      <c r="F20">
        <f t="shared" si="1"/>
        <v>16</v>
      </c>
      <c r="G20" s="17">
        <f t="shared" si="7"/>
        <v>45412</v>
      </c>
      <c r="H20" s="10">
        <f t="shared" si="0"/>
        <v>36750.048989763105</v>
      </c>
      <c r="I20" s="10">
        <f t="shared" si="2"/>
        <v>6576.072860184504</v>
      </c>
      <c r="J20" s="10">
        <f t="shared" si="3"/>
        <v>30173.976129578605</v>
      </c>
      <c r="K20" s="10">
        <f t="shared" si="4"/>
        <v>6028219.1530555347</v>
      </c>
      <c r="L20" s="10">
        <f t="shared" si="5"/>
        <v>101380.84694446389</v>
      </c>
      <c r="M20" s="10">
        <f t="shared" si="5"/>
        <v>486619.93689174589</v>
      </c>
      <c r="N20" s="2"/>
    </row>
    <row r="21" spans="6:14" x14ac:dyDescent="0.25">
      <c r="F21">
        <f t="shared" si="1"/>
        <v>17</v>
      </c>
      <c r="G21" s="17">
        <f t="shared" si="7"/>
        <v>45443</v>
      </c>
      <c r="H21" s="10">
        <f t="shared" si="0"/>
        <v>36750.048989763105</v>
      </c>
      <c r="I21" s="10">
        <f t="shared" si="2"/>
        <v>6608.9532244854272</v>
      </c>
      <c r="J21" s="10">
        <f t="shared" si="3"/>
        <v>30141.095765277678</v>
      </c>
      <c r="K21" s="10">
        <f t="shared" si="4"/>
        <v>6021610.199831049</v>
      </c>
      <c r="L21" s="10">
        <f t="shared" si="5"/>
        <v>107989.80016894932</v>
      </c>
      <c r="M21" s="10">
        <f t="shared" si="5"/>
        <v>516761.03265702358</v>
      </c>
      <c r="N21" s="2"/>
    </row>
    <row r="22" spans="6:14" x14ac:dyDescent="0.25">
      <c r="F22">
        <f t="shared" si="1"/>
        <v>18</v>
      </c>
      <c r="G22" s="17">
        <f t="shared" si="7"/>
        <v>45473</v>
      </c>
      <c r="H22" s="10">
        <f t="shared" si="0"/>
        <v>36750.048989763105</v>
      </c>
      <c r="I22" s="10">
        <f t="shared" si="2"/>
        <v>6641.9979906078543</v>
      </c>
      <c r="J22" s="10">
        <f t="shared" si="3"/>
        <v>30108.05099915525</v>
      </c>
      <c r="K22" s="10">
        <f t="shared" si="4"/>
        <v>6014968.2018404407</v>
      </c>
      <c r="L22" s="10">
        <f t="shared" si="5"/>
        <v>114631.79815955718</v>
      </c>
      <c r="M22" s="10">
        <f t="shared" si="5"/>
        <v>546869.08365617879</v>
      </c>
      <c r="N22" s="2"/>
    </row>
    <row r="23" spans="6:14" x14ac:dyDescent="0.25">
      <c r="F23">
        <f t="shared" si="1"/>
        <v>19</v>
      </c>
      <c r="G23" s="17">
        <f t="shared" si="7"/>
        <v>45504</v>
      </c>
      <c r="H23" s="10">
        <f t="shared" si="0"/>
        <v>36750.048989763105</v>
      </c>
      <c r="I23" s="10">
        <f t="shared" si="2"/>
        <v>6675.2079805608946</v>
      </c>
      <c r="J23" s="10">
        <f t="shared" si="3"/>
        <v>30074.841009202213</v>
      </c>
      <c r="K23" s="10">
        <f t="shared" si="4"/>
        <v>6008292.9938598797</v>
      </c>
      <c r="L23" s="10">
        <f t="shared" ref="L23:M28" si="8">L22+I23</f>
        <v>121307.00614011807</v>
      </c>
      <c r="M23" s="10">
        <f t="shared" si="8"/>
        <v>576943.92466538097</v>
      </c>
      <c r="N23" s="2"/>
    </row>
    <row r="24" spans="6:14" x14ac:dyDescent="0.25">
      <c r="F24">
        <f t="shared" si="1"/>
        <v>20</v>
      </c>
      <c r="G24" s="17">
        <f t="shared" si="7"/>
        <v>45535</v>
      </c>
      <c r="H24" s="10">
        <f t="shared" si="0"/>
        <v>36750.048989763105</v>
      </c>
      <c r="I24" s="10">
        <f t="shared" si="2"/>
        <v>6708.5840204636979</v>
      </c>
      <c r="J24" s="10">
        <f t="shared" si="3"/>
        <v>30041.46496929941</v>
      </c>
      <c r="K24" s="10">
        <f t="shared" si="4"/>
        <v>6001584.4098394159</v>
      </c>
      <c r="L24" s="10">
        <f t="shared" si="8"/>
        <v>128015.59016058176</v>
      </c>
      <c r="M24" s="10">
        <f t="shared" si="8"/>
        <v>606985.38963468035</v>
      </c>
      <c r="N24" s="2"/>
    </row>
    <row r="25" spans="6:14" x14ac:dyDescent="0.25">
      <c r="F25">
        <f t="shared" si="1"/>
        <v>21</v>
      </c>
      <c r="G25" s="17">
        <f t="shared" si="7"/>
        <v>45565</v>
      </c>
      <c r="H25" s="10">
        <f t="shared" si="0"/>
        <v>36750.048989763105</v>
      </c>
      <c r="I25" s="10">
        <f t="shared" si="2"/>
        <v>6742.1269405660178</v>
      </c>
      <c r="J25" s="10">
        <f t="shared" si="3"/>
        <v>30007.922049197088</v>
      </c>
      <c r="K25" s="10">
        <f t="shared" si="4"/>
        <v>5994842.2828988498</v>
      </c>
      <c r="L25" s="10">
        <f t="shared" si="8"/>
        <v>134757.71710114778</v>
      </c>
      <c r="M25" s="10">
        <f t="shared" si="8"/>
        <v>636993.31168387749</v>
      </c>
      <c r="N25" s="2"/>
    </row>
    <row r="26" spans="6:14" x14ac:dyDescent="0.25">
      <c r="F26">
        <f t="shared" si="1"/>
        <v>22</v>
      </c>
      <c r="G26" s="17">
        <f t="shared" si="7"/>
        <v>45596</v>
      </c>
      <c r="H26" s="10">
        <f t="shared" si="0"/>
        <v>36750.048989763105</v>
      </c>
      <c r="I26" s="10">
        <f t="shared" si="2"/>
        <v>6775.8375752688471</v>
      </c>
      <c r="J26" s="10">
        <f t="shared" si="3"/>
        <v>29974.211414494264</v>
      </c>
      <c r="K26" s="10">
        <f t="shared" si="4"/>
        <v>5988066.4453235809</v>
      </c>
      <c r="L26" s="10">
        <f t="shared" si="8"/>
        <v>141533.55467641662</v>
      </c>
      <c r="M26" s="10">
        <f t="shared" si="8"/>
        <v>666967.52309837181</v>
      </c>
      <c r="N26" s="2"/>
    </row>
    <row r="27" spans="6:14" x14ac:dyDescent="0.25">
      <c r="F27">
        <f t="shared" si="1"/>
        <v>23</v>
      </c>
      <c r="G27" s="17">
        <f t="shared" si="7"/>
        <v>45626</v>
      </c>
      <c r="H27" s="10">
        <f t="shared" si="0"/>
        <v>36750.048989763105</v>
      </c>
      <c r="I27" s="10">
        <f t="shared" si="2"/>
        <v>6809.7167631451912</v>
      </c>
      <c r="J27" s="10">
        <f t="shared" si="3"/>
        <v>29940.33222661792</v>
      </c>
      <c r="K27" s="10">
        <f t="shared" si="4"/>
        <v>5981256.7285604356</v>
      </c>
      <c r="L27" s="10">
        <f t="shared" si="8"/>
        <v>148343.27143956182</v>
      </c>
      <c r="M27" s="10">
        <f t="shared" si="8"/>
        <v>696907.85532498977</v>
      </c>
      <c r="N27" s="2"/>
    </row>
    <row r="28" spans="6:14" x14ac:dyDescent="0.25">
      <c r="F28">
        <f t="shared" si="1"/>
        <v>24</v>
      </c>
      <c r="G28" s="17">
        <f t="shared" si="7"/>
        <v>45657</v>
      </c>
      <c r="H28" s="10">
        <f t="shared" si="0"/>
        <v>36750.048989763105</v>
      </c>
      <c r="I28" s="10">
        <f t="shared" si="2"/>
        <v>6843.7653469609168</v>
      </c>
      <c r="J28" s="10">
        <f t="shared" si="3"/>
        <v>29906.283642802187</v>
      </c>
      <c r="K28" s="10">
        <f t="shared" si="4"/>
        <v>5974412.9632134745</v>
      </c>
      <c r="L28" s="10">
        <f t="shared" si="8"/>
        <v>155187.03678652275</v>
      </c>
      <c r="M28" s="10">
        <f t="shared" si="8"/>
        <v>726814.13896779192</v>
      </c>
      <c r="N28" s="2"/>
    </row>
    <row r="29" spans="6:14" x14ac:dyDescent="0.25">
      <c r="F29" s="5">
        <f t="shared" si="1"/>
        <v>25</v>
      </c>
      <c r="G29" s="16">
        <f t="shared" si="7"/>
        <v>45688</v>
      </c>
      <c r="H29" s="6">
        <f t="shared" si="0"/>
        <v>36750.048989763105</v>
      </c>
      <c r="I29" s="6">
        <f>-PPMT($D$8/$D$7,F29,$D$6*$D$7,$D$5)</f>
        <v>6877.9841736957214</v>
      </c>
      <c r="J29" s="6">
        <f>-IPMT($D$8/$D$7,F29,$D$6*$D$7,$D$5)</f>
        <v>29872.064816067381</v>
      </c>
      <c r="K29" s="6">
        <f>K28-I29</f>
        <v>5967534.9790397789</v>
      </c>
      <c r="L29" s="6">
        <f>L28+I29</f>
        <v>162065.02096021848</v>
      </c>
      <c r="M29" s="6">
        <f>M28+J29</f>
        <v>756686.20378385927</v>
      </c>
      <c r="N29" s="2"/>
    </row>
    <row r="30" spans="6:14" x14ac:dyDescent="0.25">
      <c r="F30" s="5">
        <f t="shared" si="1"/>
        <v>26</v>
      </c>
      <c r="G30" s="16">
        <f t="shared" si="7"/>
        <v>45716</v>
      </c>
      <c r="H30" s="6">
        <f t="shared" si="0"/>
        <v>36750.048989763105</v>
      </c>
      <c r="I30" s="6">
        <f t="shared" ref="I30:I93" si="9">-PPMT($D$8/$D$7,F30,$D$6*$D$7,$D$5)</f>
        <v>6912.3740945642012</v>
      </c>
      <c r="J30" s="6">
        <f t="shared" ref="J30:J93" si="10">-IPMT($D$8/$D$7,F30,$D$6*$D$7,$D$5)</f>
        <v>29837.674895198903</v>
      </c>
      <c r="K30" s="6">
        <f t="shared" ref="K30:K93" si="11">K29-I30</f>
        <v>5960622.6049452145</v>
      </c>
      <c r="L30" s="6">
        <f t="shared" ref="L30:M45" si="12">L29+I30</f>
        <v>168977.39505478268</v>
      </c>
      <c r="M30" s="6">
        <f t="shared" si="12"/>
        <v>786523.87867905817</v>
      </c>
      <c r="N30" s="2"/>
    </row>
    <row r="31" spans="6:14" x14ac:dyDescent="0.25">
      <c r="F31" s="5">
        <f t="shared" si="1"/>
        <v>27</v>
      </c>
      <c r="G31" s="16">
        <f t="shared" si="7"/>
        <v>45747</v>
      </c>
      <c r="H31" s="6">
        <f t="shared" si="0"/>
        <v>36750.048989763105</v>
      </c>
      <c r="I31" s="6">
        <f t="shared" si="9"/>
        <v>6946.9359650370216</v>
      </c>
      <c r="J31" s="6">
        <f t="shared" si="10"/>
        <v>29803.113024726088</v>
      </c>
      <c r="K31" s="6">
        <f t="shared" si="11"/>
        <v>5953675.6689801775</v>
      </c>
      <c r="L31" s="6">
        <f t="shared" si="12"/>
        <v>175924.33101981971</v>
      </c>
      <c r="M31" s="6">
        <f t="shared" si="12"/>
        <v>816326.99170378421</v>
      </c>
      <c r="N31" s="2"/>
    </row>
    <row r="32" spans="6:14" x14ac:dyDescent="0.25">
      <c r="F32" s="5">
        <f t="shared" si="1"/>
        <v>28</v>
      </c>
      <c r="G32" s="16">
        <f t="shared" si="7"/>
        <v>45777</v>
      </c>
      <c r="H32" s="6">
        <f t="shared" si="0"/>
        <v>36750.048989763105</v>
      </c>
      <c r="I32" s="6">
        <f t="shared" si="9"/>
        <v>6981.6706448622062</v>
      </c>
      <c r="J32" s="6">
        <f t="shared" si="10"/>
        <v>29768.378344900899</v>
      </c>
      <c r="K32" s="6">
        <f t="shared" si="11"/>
        <v>5946693.9983353149</v>
      </c>
      <c r="L32" s="6">
        <f t="shared" si="12"/>
        <v>182906.00166468191</v>
      </c>
      <c r="M32" s="6">
        <f t="shared" si="12"/>
        <v>846095.37004868512</v>
      </c>
      <c r="N32" s="2"/>
    </row>
    <row r="33" spans="6:14" x14ac:dyDescent="0.25">
      <c r="F33" s="5">
        <f t="shared" si="1"/>
        <v>29</v>
      </c>
      <c r="G33" s="16">
        <f t="shared" si="7"/>
        <v>45808</v>
      </c>
      <c r="H33" s="6">
        <f t="shared" si="0"/>
        <v>36750.048989763105</v>
      </c>
      <c r="I33" s="6">
        <f t="shared" si="9"/>
        <v>7016.5789980865165</v>
      </c>
      <c r="J33" s="6">
        <f t="shared" si="10"/>
        <v>29733.469991676589</v>
      </c>
      <c r="K33" s="6">
        <f t="shared" si="11"/>
        <v>5939677.4193372279</v>
      </c>
      <c r="L33" s="6">
        <f t="shared" si="12"/>
        <v>189922.58066276842</v>
      </c>
      <c r="M33" s="6">
        <f t="shared" si="12"/>
        <v>875828.84004036174</v>
      </c>
      <c r="N33" s="2"/>
    </row>
    <row r="34" spans="6:14" x14ac:dyDescent="0.25">
      <c r="F34" s="5">
        <f t="shared" si="1"/>
        <v>30</v>
      </c>
      <c r="G34" s="16">
        <f t="shared" si="7"/>
        <v>45838</v>
      </c>
      <c r="H34" s="6">
        <f t="shared" si="0"/>
        <v>36750.048989763105</v>
      </c>
      <c r="I34" s="6">
        <f t="shared" si="9"/>
        <v>7051.66189307695</v>
      </c>
      <c r="J34" s="6">
        <f t="shared" si="10"/>
        <v>29698.387096686158</v>
      </c>
      <c r="K34" s="6">
        <f t="shared" si="11"/>
        <v>5932625.7574441507</v>
      </c>
      <c r="L34" s="6">
        <f t="shared" si="12"/>
        <v>196974.24255584538</v>
      </c>
      <c r="M34" s="6">
        <f t="shared" si="12"/>
        <v>905527.22713704791</v>
      </c>
      <c r="N34" s="2"/>
    </row>
    <row r="35" spans="6:14" x14ac:dyDescent="0.25">
      <c r="F35" s="5">
        <f t="shared" si="1"/>
        <v>31</v>
      </c>
      <c r="G35" s="16">
        <f t="shared" si="7"/>
        <v>45869</v>
      </c>
      <c r="H35" s="6">
        <f t="shared" si="0"/>
        <v>36750.048989763105</v>
      </c>
      <c r="I35" s="6">
        <f t="shared" si="9"/>
        <v>7086.9202025423356</v>
      </c>
      <c r="J35" s="6">
        <f t="shared" si="10"/>
        <v>29663.128787220772</v>
      </c>
      <c r="K35" s="6">
        <f t="shared" si="11"/>
        <v>5925538.8372416086</v>
      </c>
      <c r="L35" s="6">
        <f t="shared" si="12"/>
        <v>204061.16275838771</v>
      </c>
      <c r="M35" s="6">
        <f t="shared" si="12"/>
        <v>935190.35592426872</v>
      </c>
      <c r="N35" s="2"/>
    </row>
    <row r="36" spans="6:14" x14ac:dyDescent="0.25">
      <c r="F36" s="5">
        <f t="shared" si="1"/>
        <v>32</v>
      </c>
      <c r="G36" s="16">
        <f t="shared" si="7"/>
        <v>45900</v>
      </c>
      <c r="H36" s="6">
        <f t="shared" si="0"/>
        <v>36750.048989763105</v>
      </c>
      <c r="I36" s="6">
        <f t="shared" si="9"/>
        <v>7122.3548035550466</v>
      </c>
      <c r="J36" s="6">
        <f t="shared" si="10"/>
        <v>29627.694186208064</v>
      </c>
      <c r="K36" s="6">
        <f t="shared" si="11"/>
        <v>5918416.4824380539</v>
      </c>
      <c r="L36" s="6">
        <f t="shared" si="12"/>
        <v>211183.51756194275</v>
      </c>
      <c r="M36" s="6">
        <f t="shared" si="12"/>
        <v>964818.05011047679</v>
      </c>
      <c r="N36" s="2"/>
    </row>
    <row r="37" spans="6:14" x14ac:dyDescent="0.25">
      <c r="F37" s="5">
        <f t="shared" si="1"/>
        <v>33</v>
      </c>
      <c r="G37" s="16">
        <f t="shared" si="7"/>
        <v>45930</v>
      </c>
      <c r="H37" s="6">
        <f t="shared" si="0"/>
        <v>36750.048989763105</v>
      </c>
      <c r="I37" s="6">
        <f t="shared" si="9"/>
        <v>7157.9665775728217</v>
      </c>
      <c r="J37" s="6">
        <f t="shared" si="10"/>
        <v>29592.082412190288</v>
      </c>
      <c r="K37" s="6">
        <f t="shared" si="11"/>
        <v>5911258.5158604812</v>
      </c>
      <c r="L37" s="6">
        <f t="shared" si="12"/>
        <v>218341.48413951558</v>
      </c>
      <c r="M37" s="6">
        <f t="shared" si="12"/>
        <v>994410.13252266706</v>
      </c>
      <c r="N37" s="2"/>
    </row>
    <row r="38" spans="6:14" x14ac:dyDescent="0.25">
      <c r="F38" s="5">
        <f t="shared" si="1"/>
        <v>34</v>
      </c>
      <c r="G38" s="16">
        <f t="shared" si="7"/>
        <v>45961</v>
      </c>
      <c r="H38" s="6">
        <f t="shared" si="0"/>
        <v>36750.048989763105</v>
      </c>
      <c r="I38" s="6">
        <f t="shared" si="9"/>
        <v>7193.7564104606863</v>
      </c>
      <c r="J38" s="6">
        <f t="shared" si="10"/>
        <v>29556.292579302419</v>
      </c>
      <c r="K38" s="6">
        <f t="shared" si="11"/>
        <v>5904064.7594500203</v>
      </c>
      <c r="L38" s="6">
        <f t="shared" si="12"/>
        <v>225535.24054997627</v>
      </c>
      <c r="M38" s="6">
        <f t="shared" si="12"/>
        <v>1023966.4251019695</v>
      </c>
      <c r="N38" s="2"/>
    </row>
    <row r="39" spans="6:14" x14ac:dyDescent="0.25">
      <c r="F39" s="5">
        <f t="shared" si="1"/>
        <v>35</v>
      </c>
      <c r="G39" s="16">
        <f t="shared" si="7"/>
        <v>45991</v>
      </c>
      <c r="H39" s="6">
        <f t="shared" si="0"/>
        <v>36750.048989763105</v>
      </c>
      <c r="I39" s="6">
        <f t="shared" si="9"/>
        <v>7229.7251925129895</v>
      </c>
      <c r="J39" s="6">
        <f t="shared" si="10"/>
        <v>29520.323797250119</v>
      </c>
      <c r="K39" s="6">
        <f t="shared" si="11"/>
        <v>5896835.034257507</v>
      </c>
      <c r="L39" s="6">
        <f t="shared" si="12"/>
        <v>232764.96574248926</v>
      </c>
      <c r="M39" s="6">
        <f t="shared" si="12"/>
        <v>1053486.7488992196</v>
      </c>
      <c r="N39" s="2"/>
    </row>
    <row r="40" spans="6:14" x14ac:dyDescent="0.25">
      <c r="F40" s="5">
        <f t="shared" si="1"/>
        <v>36</v>
      </c>
      <c r="G40" s="16">
        <f t="shared" si="7"/>
        <v>46022</v>
      </c>
      <c r="H40" s="6">
        <f t="shared" si="0"/>
        <v>36750.048989763105</v>
      </c>
      <c r="I40" s="6">
        <f t="shared" si="9"/>
        <v>7265.8738184755539</v>
      </c>
      <c r="J40" s="6">
        <f t="shared" si="10"/>
        <v>29484.175171287556</v>
      </c>
      <c r="K40" s="6">
        <f t="shared" si="11"/>
        <v>5889569.1604390312</v>
      </c>
      <c r="L40" s="6">
        <f t="shared" si="12"/>
        <v>240030.83956096481</v>
      </c>
      <c r="M40" s="6">
        <f t="shared" si="12"/>
        <v>1082970.9240705071</v>
      </c>
      <c r="N40" s="2"/>
    </row>
    <row r="41" spans="6:14" x14ac:dyDescent="0.25">
      <c r="F41">
        <f t="shared" si="1"/>
        <v>37</v>
      </c>
      <c r="G41" s="17">
        <f t="shared" si="7"/>
        <v>46053</v>
      </c>
      <c r="H41" s="10">
        <f t="shared" si="0"/>
        <v>36750.048989763105</v>
      </c>
      <c r="I41" s="10">
        <f t="shared" si="9"/>
        <v>7302.2031875679313</v>
      </c>
      <c r="J41" s="10">
        <f t="shared" si="10"/>
        <v>29447.845802195174</v>
      </c>
      <c r="K41" s="10">
        <f t="shared" si="11"/>
        <v>5882266.9572514631</v>
      </c>
      <c r="L41" s="10">
        <f t="shared" si="12"/>
        <v>247333.04274853275</v>
      </c>
      <c r="M41" s="10">
        <f t="shared" si="12"/>
        <v>1112418.7698727022</v>
      </c>
      <c r="N41" s="2"/>
    </row>
    <row r="42" spans="6:14" x14ac:dyDescent="0.25">
      <c r="F42">
        <f t="shared" si="1"/>
        <v>38</v>
      </c>
      <c r="G42" s="17">
        <f t="shared" si="7"/>
        <v>46081</v>
      </c>
      <c r="H42" s="10">
        <f t="shared" si="0"/>
        <v>36750.048989763105</v>
      </c>
      <c r="I42" s="10">
        <f t="shared" si="9"/>
        <v>7338.7142035057714</v>
      </c>
      <c r="J42" s="10">
        <f t="shared" si="10"/>
        <v>29411.334786257336</v>
      </c>
      <c r="K42" s="10">
        <f t="shared" si="11"/>
        <v>5874928.2430479573</v>
      </c>
      <c r="L42" s="10">
        <f t="shared" si="12"/>
        <v>254671.75695203853</v>
      </c>
      <c r="M42" s="10">
        <f t="shared" si="12"/>
        <v>1141830.1046589594</v>
      </c>
      <c r="N42" s="2"/>
    </row>
    <row r="43" spans="6:14" x14ac:dyDescent="0.25">
      <c r="F43">
        <f t="shared" si="1"/>
        <v>39</v>
      </c>
      <c r="G43" s="17">
        <f t="shared" si="7"/>
        <v>46112</v>
      </c>
      <c r="H43" s="10">
        <f t="shared" si="0"/>
        <v>36750.048989763105</v>
      </c>
      <c r="I43" s="10">
        <f t="shared" si="9"/>
        <v>7375.4077745233008</v>
      </c>
      <c r="J43" s="10">
        <f t="shared" si="10"/>
        <v>29374.641215239804</v>
      </c>
      <c r="K43" s="10">
        <f t="shared" si="11"/>
        <v>5867552.8352734344</v>
      </c>
      <c r="L43" s="10">
        <f t="shared" si="12"/>
        <v>262047.16472656184</v>
      </c>
      <c r="M43" s="10">
        <f t="shared" si="12"/>
        <v>1171204.7458741993</v>
      </c>
      <c r="N43" s="2"/>
    </row>
    <row r="44" spans="6:14" x14ac:dyDescent="0.25">
      <c r="F44">
        <f t="shared" si="1"/>
        <v>40</v>
      </c>
      <c r="G44" s="17">
        <f t="shared" si="7"/>
        <v>46142</v>
      </c>
      <c r="H44" s="10">
        <f t="shared" si="0"/>
        <v>36750.048989763105</v>
      </c>
      <c r="I44" s="10">
        <f t="shared" si="9"/>
        <v>7412.2848133959169</v>
      </c>
      <c r="J44" s="10">
        <f t="shared" si="10"/>
        <v>29337.764176367193</v>
      </c>
      <c r="K44" s="10">
        <f t="shared" si="11"/>
        <v>5860140.5504600387</v>
      </c>
      <c r="L44" s="10">
        <f t="shared" si="12"/>
        <v>269459.44953995774</v>
      </c>
      <c r="M44" s="10">
        <f t="shared" si="12"/>
        <v>1200542.5100505664</v>
      </c>
      <c r="N44" s="2"/>
    </row>
    <row r="45" spans="6:14" x14ac:dyDescent="0.25">
      <c r="F45">
        <f t="shared" si="1"/>
        <v>41</v>
      </c>
      <c r="G45" s="17">
        <f t="shared" si="7"/>
        <v>46173</v>
      </c>
      <c r="H45" s="10">
        <f t="shared" si="0"/>
        <v>36750.048989763105</v>
      </c>
      <c r="I45" s="10">
        <f t="shared" si="9"/>
        <v>7449.3462374628962</v>
      </c>
      <c r="J45" s="10">
        <f t="shared" si="10"/>
        <v>29300.702752300214</v>
      </c>
      <c r="K45" s="10">
        <f t="shared" si="11"/>
        <v>5852691.2042225758</v>
      </c>
      <c r="L45" s="10">
        <f t="shared" si="12"/>
        <v>276908.79577742063</v>
      </c>
      <c r="M45" s="10">
        <f t="shared" si="12"/>
        <v>1229843.2128028667</v>
      </c>
      <c r="N45" s="2"/>
    </row>
    <row r="46" spans="6:14" x14ac:dyDescent="0.25">
      <c r="F46">
        <f t="shared" si="1"/>
        <v>42</v>
      </c>
      <c r="G46" s="17">
        <f t="shared" si="7"/>
        <v>46203</v>
      </c>
      <c r="H46" s="10">
        <f t="shared" si="0"/>
        <v>36750.048989763105</v>
      </c>
      <c r="I46" s="10">
        <f t="shared" si="9"/>
        <v>7486.5929686502113</v>
      </c>
      <c r="J46" s="10">
        <f t="shared" si="10"/>
        <v>29263.456021112892</v>
      </c>
      <c r="K46" s="10">
        <f t="shared" si="11"/>
        <v>5845204.6112539256</v>
      </c>
      <c r="L46" s="10">
        <f t="shared" ref="L46:M61" si="13">L45+I46</f>
        <v>284395.38874607085</v>
      </c>
      <c r="M46" s="10">
        <f t="shared" si="13"/>
        <v>1259106.6688239796</v>
      </c>
      <c r="N46" s="2"/>
    </row>
    <row r="47" spans="6:14" x14ac:dyDescent="0.25">
      <c r="F47">
        <f t="shared" si="1"/>
        <v>43</v>
      </c>
      <c r="G47" s="17">
        <f t="shared" si="7"/>
        <v>46234</v>
      </c>
      <c r="H47" s="10">
        <f t="shared" si="0"/>
        <v>36750.048989763105</v>
      </c>
      <c r="I47" s="10">
        <f t="shared" si="9"/>
        <v>7524.0259334934617</v>
      </c>
      <c r="J47" s="10">
        <f t="shared" si="10"/>
        <v>29226.023056269642</v>
      </c>
      <c r="K47" s="10">
        <f t="shared" si="11"/>
        <v>5837680.5853204317</v>
      </c>
      <c r="L47" s="10">
        <f t="shared" si="13"/>
        <v>291919.4146795643</v>
      </c>
      <c r="M47" s="10">
        <f t="shared" si="13"/>
        <v>1288332.6918802492</v>
      </c>
      <c r="N47" s="2"/>
    </row>
    <row r="48" spans="6:14" x14ac:dyDescent="0.25">
      <c r="F48">
        <f t="shared" si="1"/>
        <v>44</v>
      </c>
      <c r="G48" s="17">
        <f t="shared" si="7"/>
        <v>46265</v>
      </c>
      <c r="H48" s="10">
        <f t="shared" si="0"/>
        <v>36750.048989763105</v>
      </c>
      <c r="I48" s="10">
        <f t="shared" si="9"/>
        <v>7561.6460631609298</v>
      </c>
      <c r="J48" s="10">
        <f t="shared" si="10"/>
        <v>29188.402926602179</v>
      </c>
      <c r="K48" s="10">
        <f t="shared" si="11"/>
        <v>5830118.9392572707</v>
      </c>
      <c r="L48" s="10">
        <f t="shared" si="13"/>
        <v>299481.06074272521</v>
      </c>
      <c r="M48" s="10">
        <f t="shared" si="13"/>
        <v>1317521.0948068514</v>
      </c>
      <c r="N48" s="2"/>
    </row>
    <row r="49" spans="6:14" x14ac:dyDescent="0.25">
      <c r="F49">
        <f t="shared" si="1"/>
        <v>45</v>
      </c>
      <c r="G49" s="17">
        <f t="shared" si="7"/>
        <v>46295</v>
      </c>
      <c r="H49" s="10">
        <f t="shared" si="0"/>
        <v>36750.048989763105</v>
      </c>
      <c r="I49" s="10">
        <f t="shared" si="9"/>
        <v>7599.454293476736</v>
      </c>
      <c r="J49" s="10">
        <f t="shared" si="10"/>
        <v>29150.594696286371</v>
      </c>
      <c r="K49" s="10">
        <f t="shared" si="11"/>
        <v>5822519.4849637942</v>
      </c>
      <c r="L49" s="10">
        <f t="shared" si="13"/>
        <v>307080.51503620192</v>
      </c>
      <c r="M49" s="10">
        <f t="shared" si="13"/>
        <v>1346671.6895031377</v>
      </c>
      <c r="N49" s="2"/>
    </row>
    <row r="50" spans="6:14" x14ac:dyDescent="0.25">
      <c r="F50">
        <f t="shared" si="1"/>
        <v>46</v>
      </c>
      <c r="G50" s="17">
        <f t="shared" si="7"/>
        <v>46326</v>
      </c>
      <c r="H50" s="10">
        <f t="shared" si="0"/>
        <v>36750.048989763105</v>
      </c>
      <c r="I50" s="10">
        <f t="shared" si="9"/>
        <v>7637.4515649441173</v>
      </c>
      <c r="J50" s="10">
        <f t="shared" si="10"/>
        <v>29112.597424818989</v>
      </c>
      <c r="K50" s="10">
        <f t="shared" si="11"/>
        <v>5814882.0333988499</v>
      </c>
      <c r="L50" s="10">
        <f t="shared" si="13"/>
        <v>314717.96660114604</v>
      </c>
      <c r="M50" s="10">
        <f t="shared" si="13"/>
        <v>1375784.2869279566</v>
      </c>
      <c r="N50" s="2"/>
    </row>
    <row r="51" spans="6:14" x14ac:dyDescent="0.25">
      <c r="F51">
        <f t="shared" si="1"/>
        <v>47</v>
      </c>
      <c r="G51" s="17">
        <f t="shared" si="7"/>
        <v>46356</v>
      </c>
      <c r="H51" s="10">
        <f t="shared" si="0"/>
        <v>36750.048989763105</v>
      </c>
      <c r="I51" s="10">
        <f t="shared" si="9"/>
        <v>7675.6388227688385</v>
      </c>
      <c r="J51" s="10">
        <f t="shared" si="10"/>
        <v>29074.410166994268</v>
      </c>
      <c r="K51" s="10">
        <f t="shared" si="11"/>
        <v>5807206.3945760811</v>
      </c>
      <c r="L51" s="10">
        <f t="shared" si="13"/>
        <v>322393.60542391485</v>
      </c>
      <c r="M51" s="10">
        <f t="shared" si="13"/>
        <v>1404858.6970949508</v>
      </c>
      <c r="N51" s="2"/>
    </row>
    <row r="52" spans="6:14" x14ac:dyDescent="0.25">
      <c r="F52">
        <f t="shared" si="1"/>
        <v>48</v>
      </c>
      <c r="G52" s="17">
        <f t="shared" si="7"/>
        <v>46387</v>
      </c>
      <c r="H52" s="10">
        <f t="shared" si="0"/>
        <v>36750.048989763105</v>
      </c>
      <c r="I52" s="10">
        <f t="shared" si="9"/>
        <v>7714.0170168826835</v>
      </c>
      <c r="J52" s="10">
        <f t="shared" si="10"/>
        <v>29036.031972880424</v>
      </c>
      <c r="K52" s="10">
        <f t="shared" si="11"/>
        <v>5799492.3775591981</v>
      </c>
      <c r="L52" s="10">
        <f t="shared" si="13"/>
        <v>330107.62244079751</v>
      </c>
      <c r="M52" s="10">
        <f t="shared" si="13"/>
        <v>1433894.7290678313</v>
      </c>
      <c r="N52" s="2"/>
    </row>
    <row r="53" spans="6:14" x14ac:dyDescent="0.25">
      <c r="F53" s="5">
        <f t="shared" si="1"/>
        <v>49</v>
      </c>
      <c r="G53" s="16">
        <f t="shared" si="7"/>
        <v>46418</v>
      </c>
      <c r="H53" s="6">
        <f t="shared" si="0"/>
        <v>36750.048989763105</v>
      </c>
      <c r="I53" s="6">
        <f t="shared" si="9"/>
        <v>7752.5871019670949</v>
      </c>
      <c r="J53" s="6">
        <f t="shared" si="10"/>
        <v>28997.461887796009</v>
      </c>
      <c r="K53" s="6">
        <f t="shared" si="11"/>
        <v>5791739.790457231</v>
      </c>
      <c r="L53" s="6">
        <f t="shared" si="13"/>
        <v>337860.20954276458</v>
      </c>
      <c r="M53" s="6">
        <f t="shared" si="13"/>
        <v>1462892.1909556272</v>
      </c>
      <c r="N53" s="2"/>
    </row>
    <row r="54" spans="6:14" x14ac:dyDescent="0.25">
      <c r="F54" s="5">
        <f t="shared" si="1"/>
        <v>50</v>
      </c>
      <c r="G54" s="16">
        <f t="shared" si="7"/>
        <v>46446</v>
      </c>
      <c r="H54" s="6">
        <f t="shared" si="0"/>
        <v>36750.048989763105</v>
      </c>
      <c r="I54" s="6">
        <f t="shared" si="9"/>
        <v>7791.3500374769319</v>
      </c>
      <c r="J54" s="6">
        <f t="shared" si="10"/>
        <v>28958.698952286173</v>
      </c>
      <c r="K54" s="6">
        <f t="shared" si="11"/>
        <v>5783948.440419754</v>
      </c>
      <c r="L54" s="6">
        <f t="shared" si="13"/>
        <v>345651.5595802415</v>
      </c>
      <c r="M54" s="6">
        <f t="shared" si="13"/>
        <v>1491850.8899079135</v>
      </c>
      <c r="N54" s="2"/>
    </row>
    <row r="55" spans="6:14" x14ac:dyDescent="0.25">
      <c r="F55" s="5">
        <f t="shared" si="1"/>
        <v>51</v>
      </c>
      <c r="G55" s="16">
        <f t="shared" si="7"/>
        <v>46477</v>
      </c>
      <c r="H55" s="6">
        <f t="shared" si="0"/>
        <v>36750.048989763105</v>
      </c>
      <c r="I55" s="6">
        <f t="shared" si="9"/>
        <v>7830.3067876643154</v>
      </c>
      <c r="J55" s="6">
        <f t="shared" si="10"/>
        <v>28919.742202098791</v>
      </c>
      <c r="K55" s="6">
        <f t="shared" si="11"/>
        <v>5776118.1336320899</v>
      </c>
      <c r="L55" s="6">
        <f t="shared" si="13"/>
        <v>353481.86636790581</v>
      </c>
      <c r="M55" s="6">
        <f t="shared" si="13"/>
        <v>1520770.6321100122</v>
      </c>
      <c r="N55" s="2"/>
    </row>
    <row r="56" spans="6:14" x14ac:dyDescent="0.25">
      <c r="F56" s="5">
        <f t="shared" si="1"/>
        <v>52</v>
      </c>
      <c r="G56" s="16">
        <f t="shared" si="7"/>
        <v>46507</v>
      </c>
      <c r="H56" s="6">
        <f t="shared" si="0"/>
        <v>36750.048989763105</v>
      </c>
      <c r="I56" s="6">
        <f t="shared" si="9"/>
        <v>7869.4583216026376</v>
      </c>
      <c r="J56" s="6">
        <f t="shared" si="10"/>
        <v>28880.590668160468</v>
      </c>
      <c r="K56" s="6">
        <f t="shared" si="11"/>
        <v>5768248.6753104869</v>
      </c>
      <c r="L56" s="6">
        <f t="shared" si="13"/>
        <v>361351.32468950847</v>
      </c>
      <c r="M56" s="6">
        <f t="shared" si="13"/>
        <v>1549651.2227781727</v>
      </c>
      <c r="N56" s="2"/>
    </row>
    <row r="57" spans="6:14" x14ac:dyDescent="0.25">
      <c r="F57" s="5">
        <f t="shared" si="1"/>
        <v>53</v>
      </c>
      <c r="G57" s="16">
        <f t="shared" si="7"/>
        <v>46538</v>
      </c>
      <c r="H57" s="6">
        <f t="shared" si="0"/>
        <v>36750.048989763105</v>
      </c>
      <c r="I57" s="6">
        <f t="shared" si="9"/>
        <v>7908.8056132106494</v>
      </c>
      <c r="J57" s="6">
        <f t="shared" si="10"/>
        <v>28841.243376552458</v>
      </c>
      <c r="K57" s="6">
        <f t="shared" si="11"/>
        <v>5760339.8696972765</v>
      </c>
      <c r="L57" s="6">
        <f t="shared" si="13"/>
        <v>369260.13030271913</v>
      </c>
      <c r="M57" s="6">
        <f t="shared" si="13"/>
        <v>1578492.4661547251</v>
      </c>
      <c r="N57" s="2"/>
    </row>
    <row r="58" spans="6:14" x14ac:dyDescent="0.25">
      <c r="F58" s="5">
        <f t="shared" si="1"/>
        <v>54</v>
      </c>
      <c r="G58" s="16">
        <f t="shared" si="7"/>
        <v>46568</v>
      </c>
      <c r="H58" s="6">
        <f t="shared" si="0"/>
        <v>36750.048989763105</v>
      </c>
      <c r="I58" s="6">
        <f t="shared" si="9"/>
        <v>7948.3496412767054</v>
      </c>
      <c r="J58" s="6">
        <f t="shared" si="10"/>
        <v>28801.699348486403</v>
      </c>
      <c r="K58" s="6">
        <f t="shared" si="11"/>
        <v>5752391.520056</v>
      </c>
      <c r="L58" s="6">
        <f t="shared" si="13"/>
        <v>377208.47994399583</v>
      </c>
      <c r="M58" s="6">
        <f t="shared" si="13"/>
        <v>1607294.1655032116</v>
      </c>
      <c r="N58" s="2"/>
    </row>
    <row r="59" spans="6:14" x14ac:dyDescent="0.25">
      <c r="F59" s="5">
        <f t="shared" si="1"/>
        <v>55</v>
      </c>
      <c r="G59" s="16">
        <f t="shared" si="7"/>
        <v>46599</v>
      </c>
      <c r="H59" s="6">
        <f t="shared" si="0"/>
        <v>36750.048989763105</v>
      </c>
      <c r="I59" s="6">
        <f t="shared" si="9"/>
        <v>7988.0913894830883</v>
      </c>
      <c r="J59" s="6">
        <f t="shared" si="10"/>
        <v>28761.95760028002</v>
      </c>
      <c r="K59" s="6">
        <f t="shared" si="11"/>
        <v>5744403.4286665171</v>
      </c>
      <c r="L59" s="6">
        <f t="shared" si="13"/>
        <v>385196.5713334789</v>
      </c>
      <c r="M59" s="6">
        <f t="shared" si="13"/>
        <v>1636056.1231034915</v>
      </c>
      <c r="N59" s="2"/>
    </row>
    <row r="60" spans="6:14" x14ac:dyDescent="0.25">
      <c r="F60" s="5">
        <f t="shared" si="1"/>
        <v>56</v>
      </c>
      <c r="G60" s="16">
        <f t="shared" si="7"/>
        <v>46630</v>
      </c>
      <c r="H60" s="6">
        <f t="shared" si="0"/>
        <v>36750.048989763105</v>
      </c>
      <c r="I60" s="6">
        <f t="shared" si="9"/>
        <v>8028.0318464305046</v>
      </c>
      <c r="J60" s="6">
        <f t="shared" si="10"/>
        <v>28722.017143332603</v>
      </c>
      <c r="K60" s="6">
        <f t="shared" si="11"/>
        <v>5736375.396820087</v>
      </c>
      <c r="L60" s="6">
        <f t="shared" si="13"/>
        <v>393224.60317990941</v>
      </c>
      <c r="M60" s="6">
        <f t="shared" si="13"/>
        <v>1664778.1402468241</v>
      </c>
      <c r="N60" s="2"/>
    </row>
    <row r="61" spans="6:14" x14ac:dyDescent="0.25">
      <c r="F61" s="5">
        <f t="shared" si="1"/>
        <v>57</v>
      </c>
      <c r="G61" s="16">
        <f t="shared" si="7"/>
        <v>46660</v>
      </c>
      <c r="H61" s="6">
        <f t="shared" si="0"/>
        <v>36750.048989763105</v>
      </c>
      <c r="I61" s="6">
        <f t="shared" si="9"/>
        <v>8068.1720056626555</v>
      </c>
      <c r="J61" s="6">
        <f t="shared" si="10"/>
        <v>28681.87698410045</v>
      </c>
      <c r="K61" s="6">
        <f t="shared" si="11"/>
        <v>5728307.2248144243</v>
      </c>
      <c r="L61" s="6">
        <f t="shared" si="13"/>
        <v>401292.77518557204</v>
      </c>
      <c r="M61" s="6">
        <f t="shared" si="13"/>
        <v>1693460.0172309247</v>
      </c>
      <c r="N61" s="2"/>
    </row>
    <row r="62" spans="6:14" x14ac:dyDescent="0.25">
      <c r="F62" s="5">
        <f t="shared" si="1"/>
        <v>58</v>
      </c>
      <c r="G62" s="16">
        <f t="shared" si="7"/>
        <v>46691</v>
      </c>
      <c r="H62" s="6">
        <f t="shared" si="0"/>
        <v>36750.048989763105</v>
      </c>
      <c r="I62" s="6">
        <f t="shared" si="9"/>
        <v>8108.5128656909701</v>
      </c>
      <c r="J62" s="6">
        <f t="shared" si="10"/>
        <v>28641.536124072136</v>
      </c>
      <c r="K62" s="6">
        <f t="shared" si="11"/>
        <v>5720198.7119487338</v>
      </c>
      <c r="L62" s="6">
        <f t="shared" ref="L62:M77" si="14">L61+I62</f>
        <v>409401.28805126302</v>
      </c>
      <c r="M62" s="6">
        <f t="shared" si="14"/>
        <v>1722101.5533549967</v>
      </c>
      <c r="N62" s="2"/>
    </row>
    <row r="63" spans="6:14" x14ac:dyDescent="0.25">
      <c r="F63" s="5">
        <f t="shared" si="1"/>
        <v>59</v>
      </c>
      <c r="G63" s="16">
        <f t="shared" si="7"/>
        <v>46721</v>
      </c>
      <c r="H63" s="6">
        <f t="shared" si="0"/>
        <v>36750.048989763105</v>
      </c>
      <c r="I63" s="6">
        <f t="shared" si="9"/>
        <v>8149.0554300194235</v>
      </c>
      <c r="J63" s="6">
        <f t="shared" si="10"/>
        <v>28600.993559743685</v>
      </c>
      <c r="K63" s="6">
        <f t="shared" si="11"/>
        <v>5712049.6565187145</v>
      </c>
      <c r="L63" s="6">
        <f t="shared" si="14"/>
        <v>417550.34348128247</v>
      </c>
      <c r="M63" s="6">
        <f t="shared" si="14"/>
        <v>1750702.5469147405</v>
      </c>
      <c r="N63" s="2"/>
    </row>
    <row r="64" spans="6:14" x14ac:dyDescent="0.25">
      <c r="F64" s="5">
        <f t="shared" si="1"/>
        <v>60</v>
      </c>
      <c r="G64" s="16">
        <f t="shared" si="7"/>
        <v>46752</v>
      </c>
      <c r="H64" s="6">
        <f t="shared" si="0"/>
        <v>36750.048989763105</v>
      </c>
      <c r="I64" s="6">
        <f t="shared" si="9"/>
        <v>8189.8007071695201</v>
      </c>
      <c r="J64" s="6">
        <f t="shared" si="10"/>
        <v>28560.248282593588</v>
      </c>
      <c r="K64" s="6">
        <f t="shared" si="11"/>
        <v>5703859.8558115447</v>
      </c>
      <c r="L64" s="6">
        <f t="shared" si="14"/>
        <v>425740.14418845199</v>
      </c>
      <c r="M64" s="6">
        <f t="shared" si="14"/>
        <v>1779262.7951973341</v>
      </c>
      <c r="N64" s="2"/>
    </row>
    <row r="65" spans="6:14" x14ac:dyDescent="0.25">
      <c r="F65">
        <f t="shared" si="1"/>
        <v>61</v>
      </c>
      <c r="G65" s="17">
        <f t="shared" si="7"/>
        <v>46783</v>
      </c>
      <c r="H65" s="10">
        <f t="shared" si="0"/>
        <v>36750.048989763105</v>
      </c>
      <c r="I65" s="10">
        <f t="shared" si="9"/>
        <v>8230.7497107053696</v>
      </c>
      <c r="J65" s="10">
        <f t="shared" si="10"/>
        <v>28519.299279057737</v>
      </c>
      <c r="K65" s="10">
        <f t="shared" si="11"/>
        <v>5695629.1061008396</v>
      </c>
      <c r="L65" s="10">
        <f t="shared" si="14"/>
        <v>433970.89389915735</v>
      </c>
      <c r="M65" s="10">
        <f t="shared" si="14"/>
        <v>1807782.0944763918</v>
      </c>
      <c r="N65" s="2"/>
    </row>
    <row r="66" spans="6:14" x14ac:dyDescent="0.25">
      <c r="F66">
        <f t="shared" si="1"/>
        <v>62</v>
      </c>
      <c r="G66" s="17">
        <f t="shared" si="7"/>
        <v>46812</v>
      </c>
      <c r="H66" s="10">
        <f t="shared" si="0"/>
        <v>36750.048989763105</v>
      </c>
      <c r="I66" s="10">
        <f t="shared" si="9"/>
        <v>8271.9034592588941</v>
      </c>
      <c r="J66" s="10">
        <f t="shared" si="10"/>
        <v>28478.145530504211</v>
      </c>
      <c r="K66" s="10">
        <f t="shared" si="11"/>
        <v>5687357.2026415803</v>
      </c>
      <c r="L66" s="10">
        <f t="shared" si="14"/>
        <v>442242.79735841625</v>
      </c>
      <c r="M66" s="10">
        <f t="shared" si="14"/>
        <v>1836260.240006896</v>
      </c>
      <c r="N66" s="2"/>
    </row>
    <row r="67" spans="6:14" x14ac:dyDescent="0.25">
      <c r="F67">
        <f t="shared" si="1"/>
        <v>63</v>
      </c>
      <c r="G67" s="17">
        <f t="shared" si="7"/>
        <v>46843</v>
      </c>
      <c r="H67" s="10">
        <f t="shared" si="0"/>
        <v>36750.048989763105</v>
      </c>
      <c r="I67" s="10">
        <f t="shared" si="9"/>
        <v>8313.2629765551919</v>
      </c>
      <c r="J67" s="10">
        <f t="shared" si="10"/>
        <v>28436.786013207915</v>
      </c>
      <c r="K67" s="10">
        <f t="shared" si="11"/>
        <v>5679043.9396650251</v>
      </c>
      <c r="L67" s="10">
        <f t="shared" si="14"/>
        <v>450556.06033497147</v>
      </c>
      <c r="M67" s="10">
        <f t="shared" si="14"/>
        <v>1864697.0260201038</v>
      </c>
      <c r="N67" s="2"/>
    </row>
    <row r="68" spans="6:14" x14ac:dyDescent="0.25">
      <c r="F68">
        <f t="shared" si="1"/>
        <v>64</v>
      </c>
      <c r="G68" s="17">
        <f t="shared" si="7"/>
        <v>46873</v>
      </c>
      <c r="H68" s="10">
        <f t="shared" si="0"/>
        <v>36750.048989763105</v>
      </c>
      <c r="I68" s="10">
        <f t="shared" si="9"/>
        <v>8354.8292914379654</v>
      </c>
      <c r="J68" s="10">
        <f t="shared" si="10"/>
        <v>28395.219698325142</v>
      </c>
      <c r="K68" s="10">
        <f t="shared" si="11"/>
        <v>5670689.1103735873</v>
      </c>
      <c r="L68" s="10">
        <f t="shared" si="14"/>
        <v>458910.88962640945</v>
      </c>
      <c r="M68" s="10">
        <f t="shared" si="14"/>
        <v>1893092.2457184289</v>
      </c>
      <c r="N68" s="2"/>
    </row>
    <row r="69" spans="6:14" x14ac:dyDescent="0.25">
      <c r="F69">
        <f t="shared" si="1"/>
        <v>65</v>
      </c>
      <c r="G69" s="17">
        <f t="shared" si="7"/>
        <v>46904</v>
      </c>
      <c r="H69" s="10">
        <f t="shared" si="0"/>
        <v>36750.048989763105</v>
      </c>
      <c r="I69" s="10">
        <f t="shared" si="9"/>
        <v>8396.6034378951572</v>
      </c>
      <c r="J69" s="10">
        <f t="shared" si="10"/>
        <v>28353.44555186795</v>
      </c>
      <c r="K69" s="10">
        <f t="shared" si="11"/>
        <v>5662292.5069356924</v>
      </c>
      <c r="L69" s="10">
        <f t="shared" si="14"/>
        <v>467307.49306430458</v>
      </c>
      <c r="M69" s="10">
        <f t="shared" si="14"/>
        <v>1921445.6912702969</v>
      </c>
      <c r="N69" s="2"/>
    </row>
    <row r="70" spans="6:14" x14ac:dyDescent="0.25">
      <c r="F70">
        <f t="shared" si="1"/>
        <v>66</v>
      </c>
      <c r="G70" s="17">
        <f t="shared" si="7"/>
        <v>46934</v>
      </c>
      <c r="H70" s="10">
        <f t="shared" ref="H70:H133" si="15">$D$9</f>
        <v>36750.048989763105</v>
      </c>
      <c r="I70" s="10">
        <f t="shared" si="9"/>
        <v>8438.5864550846309</v>
      </c>
      <c r="J70" s="10">
        <f t="shared" si="10"/>
        <v>28311.462534678471</v>
      </c>
      <c r="K70" s="10">
        <f t="shared" si="11"/>
        <v>5653853.920480608</v>
      </c>
      <c r="L70" s="10">
        <f t="shared" si="14"/>
        <v>475746.0795193892</v>
      </c>
      <c r="M70" s="10">
        <f t="shared" si="14"/>
        <v>1949757.1538049753</v>
      </c>
      <c r="N70" s="2"/>
    </row>
    <row r="71" spans="6:14" x14ac:dyDescent="0.25">
      <c r="F71">
        <f t="shared" ref="F71:F134" si="16">1+F70</f>
        <v>67</v>
      </c>
      <c r="G71" s="17">
        <f t="shared" si="7"/>
        <v>46965</v>
      </c>
      <c r="H71" s="10">
        <f t="shared" si="15"/>
        <v>36750.048989763105</v>
      </c>
      <c r="I71" s="10">
        <f t="shared" si="9"/>
        <v>8480.7793873600567</v>
      </c>
      <c r="J71" s="10">
        <f t="shared" si="10"/>
        <v>28269.269602403048</v>
      </c>
      <c r="K71" s="10">
        <f t="shared" si="11"/>
        <v>5645373.1410932476</v>
      </c>
      <c r="L71" s="10">
        <f t="shared" si="14"/>
        <v>484226.85890674923</v>
      </c>
      <c r="M71" s="10">
        <f t="shared" si="14"/>
        <v>1978026.4234073784</v>
      </c>
      <c r="N71" s="2"/>
    </row>
    <row r="72" spans="6:14" x14ac:dyDescent="0.25">
      <c r="F72">
        <f t="shared" si="16"/>
        <v>68</v>
      </c>
      <c r="G72" s="17">
        <f t="shared" si="7"/>
        <v>46996</v>
      </c>
      <c r="H72" s="10">
        <f t="shared" si="15"/>
        <v>36750.048989763105</v>
      </c>
      <c r="I72" s="10">
        <f t="shared" si="9"/>
        <v>8523.1832842968543</v>
      </c>
      <c r="J72" s="10">
        <f t="shared" si="10"/>
        <v>28226.865705466251</v>
      </c>
      <c r="K72" s="10">
        <f t="shared" si="11"/>
        <v>5636849.9578089509</v>
      </c>
      <c r="L72" s="10">
        <f t="shared" si="14"/>
        <v>492750.04219104606</v>
      </c>
      <c r="M72" s="10">
        <f t="shared" si="14"/>
        <v>2006253.2891128447</v>
      </c>
      <c r="N72" s="2"/>
    </row>
    <row r="73" spans="6:14" x14ac:dyDescent="0.25">
      <c r="F73">
        <f t="shared" si="16"/>
        <v>69</v>
      </c>
      <c r="G73" s="17">
        <f t="shared" si="7"/>
        <v>47026</v>
      </c>
      <c r="H73" s="10">
        <f t="shared" si="15"/>
        <v>36750.048989763105</v>
      </c>
      <c r="I73" s="10">
        <f t="shared" si="9"/>
        <v>8565.7992007183402</v>
      </c>
      <c r="J73" s="10">
        <f t="shared" si="10"/>
        <v>28184.249789044763</v>
      </c>
      <c r="K73" s="10">
        <f t="shared" si="11"/>
        <v>5628284.1586082326</v>
      </c>
      <c r="L73" s="10">
        <f t="shared" si="14"/>
        <v>501315.84139176441</v>
      </c>
      <c r="M73" s="10">
        <f t="shared" si="14"/>
        <v>2034437.5389018895</v>
      </c>
      <c r="N73" s="2"/>
    </row>
    <row r="74" spans="6:14" x14ac:dyDescent="0.25">
      <c r="F74">
        <f t="shared" si="16"/>
        <v>70</v>
      </c>
      <c r="G74" s="17">
        <f t="shared" si="7"/>
        <v>47057</v>
      </c>
      <c r="H74" s="10">
        <f t="shared" si="15"/>
        <v>36750.048989763105</v>
      </c>
      <c r="I74" s="10">
        <f t="shared" si="9"/>
        <v>8608.6281967219311</v>
      </c>
      <c r="J74" s="10">
        <f t="shared" si="10"/>
        <v>28141.420793041172</v>
      </c>
      <c r="K74" s="10">
        <f t="shared" si="11"/>
        <v>5619675.5304115107</v>
      </c>
      <c r="L74" s="10">
        <f t="shared" si="14"/>
        <v>509924.46958848636</v>
      </c>
      <c r="M74" s="10">
        <f t="shared" si="14"/>
        <v>2062578.9596949306</v>
      </c>
      <c r="N74" s="2"/>
    </row>
    <row r="75" spans="6:14" x14ac:dyDescent="0.25">
      <c r="F75">
        <f t="shared" si="16"/>
        <v>71</v>
      </c>
      <c r="G75" s="17">
        <f t="shared" si="7"/>
        <v>47087</v>
      </c>
      <c r="H75" s="10">
        <f t="shared" si="15"/>
        <v>36750.048989763105</v>
      </c>
      <c r="I75" s="10">
        <f t="shared" si="9"/>
        <v>8651.6713377055403</v>
      </c>
      <c r="J75" s="10">
        <f t="shared" si="10"/>
        <v>28098.377652057567</v>
      </c>
      <c r="K75" s="10">
        <f t="shared" si="11"/>
        <v>5611023.8590738056</v>
      </c>
      <c r="L75" s="10">
        <f t="shared" si="14"/>
        <v>518576.14092619187</v>
      </c>
      <c r="M75" s="10">
        <f t="shared" si="14"/>
        <v>2090677.3373469883</v>
      </c>
      <c r="N75" s="2"/>
    </row>
    <row r="76" spans="6:14" x14ac:dyDescent="0.25">
      <c r="F76">
        <f t="shared" si="16"/>
        <v>72</v>
      </c>
      <c r="G76" s="17">
        <f t="shared" si="7"/>
        <v>47118</v>
      </c>
      <c r="H76" s="10">
        <f t="shared" si="15"/>
        <v>36750.048989763105</v>
      </c>
      <c r="I76" s="10">
        <f t="shared" si="9"/>
        <v>8694.9296943940681</v>
      </c>
      <c r="J76" s="10">
        <f t="shared" si="10"/>
        <v>28055.119295369037</v>
      </c>
      <c r="K76" s="10">
        <f t="shared" si="11"/>
        <v>5602328.929379412</v>
      </c>
      <c r="L76" s="10">
        <f t="shared" si="14"/>
        <v>527271.07062058593</v>
      </c>
      <c r="M76" s="10">
        <f t="shared" si="14"/>
        <v>2118732.4566423572</v>
      </c>
      <c r="N76" s="2"/>
    </row>
    <row r="77" spans="6:14" x14ac:dyDescent="0.25">
      <c r="F77" s="5">
        <f t="shared" si="16"/>
        <v>73</v>
      </c>
      <c r="G77" s="16">
        <f t="shared" si="7"/>
        <v>47149</v>
      </c>
      <c r="H77" s="6">
        <f t="shared" si="15"/>
        <v>36750.048989763105</v>
      </c>
      <c r="I77" s="6">
        <f t="shared" si="9"/>
        <v>8738.4043428660389</v>
      </c>
      <c r="J77" s="6">
        <f t="shared" si="10"/>
        <v>28011.644646897068</v>
      </c>
      <c r="K77" s="6">
        <f t="shared" si="11"/>
        <v>5593590.5250365455</v>
      </c>
      <c r="L77" s="6">
        <f t="shared" si="14"/>
        <v>536009.47496345197</v>
      </c>
      <c r="M77" s="6">
        <f t="shared" si="14"/>
        <v>2146744.1012892541</v>
      </c>
      <c r="N77" s="2"/>
    </row>
    <row r="78" spans="6:14" x14ac:dyDescent="0.25">
      <c r="F78" s="5">
        <f t="shared" si="16"/>
        <v>74</v>
      </c>
      <c r="G78" s="16">
        <f t="shared" si="7"/>
        <v>47177</v>
      </c>
      <c r="H78" s="6">
        <f t="shared" si="15"/>
        <v>36750.048989763105</v>
      </c>
      <c r="I78" s="6">
        <f t="shared" si="9"/>
        <v>8782.0963645803695</v>
      </c>
      <c r="J78" s="6">
        <f t="shared" si="10"/>
        <v>27967.952625182737</v>
      </c>
      <c r="K78" s="6">
        <f t="shared" si="11"/>
        <v>5584808.4286719654</v>
      </c>
      <c r="L78" s="6">
        <f t="shared" ref="L78:M93" si="17">L77+I78</f>
        <v>544791.5713280323</v>
      </c>
      <c r="M78" s="6">
        <f t="shared" si="17"/>
        <v>2174712.0539144371</v>
      </c>
      <c r="N78" s="2"/>
    </row>
    <row r="79" spans="6:14" x14ac:dyDescent="0.25">
      <c r="F79" s="5">
        <f t="shared" si="16"/>
        <v>75</v>
      </c>
      <c r="G79" s="16">
        <f t="shared" si="7"/>
        <v>47208</v>
      </c>
      <c r="H79" s="6">
        <f t="shared" si="15"/>
        <v>36750.048989763105</v>
      </c>
      <c r="I79" s="6">
        <f t="shared" si="9"/>
        <v>8826.0068464032702</v>
      </c>
      <c r="J79" s="6">
        <f t="shared" si="10"/>
        <v>27924.042143359839</v>
      </c>
      <c r="K79" s="6">
        <f t="shared" si="11"/>
        <v>5575982.4218255617</v>
      </c>
      <c r="L79" s="6">
        <f t="shared" si="17"/>
        <v>553617.57817443553</v>
      </c>
      <c r="M79" s="6">
        <f t="shared" si="17"/>
        <v>2202636.0960577969</v>
      </c>
      <c r="N79" s="2"/>
    </row>
    <row r="80" spans="6:14" x14ac:dyDescent="0.25">
      <c r="F80" s="5">
        <f t="shared" si="16"/>
        <v>76</v>
      </c>
      <c r="G80" s="16">
        <f t="shared" si="7"/>
        <v>47238</v>
      </c>
      <c r="H80" s="6">
        <f t="shared" si="15"/>
        <v>36750.048989763105</v>
      </c>
      <c r="I80" s="6">
        <f t="shared" si="9"/>
        <v>8870.1368806352875</v>
      </c>
      <c r="J80" s="6">
        <f t="shared" si="10"/>
        <v>27879.912109127821</v>
      </c>
      <c r="K80" s="6">
        <f t="shared" si="11"/>
        <v>5567112.2849449264</v>
      </c>
      <c r="L80" s="6">
        <f t="shared" si="17"/>
        <v>562487.71505507082</v>
      </c>
      <c r="M80" s="6">
        <f t="shared" si="17"/>
        <v>2230516.0081669246</v>
      </c>
      <c r="N80" s="2"/>
    </row>
    <row r="81" spans="6:14" x14ac:dyDescent="0.25">
      <c r="F81" s="5">
        <f t="shared" si="16"/>
        <v>77</v>
      </c>
      <c r="G81" s="16">
        <f t="shared" si="7"/>
        <v>47269</v>
      </c>
      <c r="H81" s="6">
        <f t="shared" si="15"/>
        <v>36750.048989763105</v>
      </c>
      <c r="I81" s="6">
        <f t="shared" si="9"/>
        <v>8914.487565038462</v>
      </c>
      <c r="J81" s="6">
        <f t="shared" si="10"/>
        <v>27835.561424724645</v>
      </c>
      <c r="K81" s="6">
        <f t="shared" si="11"/>
        <v>5558197.7973798877</v>
      </c>
      <c r="L81" s="6">
        <f t="shared" si="17"/>
        <v>571402.20262010931</v>
      </c>
      <c r="M81" s="6">
        <f t="shared" si="17"/>
        <v>2258351.5695916493</v>
      </c>
      <c r="N81" s="2"/>
    </row>
    <row r="82" spans="6:14" x14ac:dyDescent="0.25">
      <c r="F82" s="5">
        <f t="shared" si="16"/>
        <v>78</v>
      </c>
      <c r="G82" s="16">
        <f t="shared" ref="G82:G145" si="18">EOMONTH(G81,1)</f>
        <v>47299</v>
      </c>
      <c r="H82" s="6">
        <f t="shared" si="15"/>
        <v>36750.048989763105</v>
      </c>
      <c r="I82" s="6">
        <f t="shared" si="9"/>
        <v>8959.0600028636563</v>
      </c>
      <c r="J82" s="6">
        <f t="shared" si="10"/>
        <v>27790.988986899454</v>
      </c>
      <c r="K82" s="6">
        <f t="shared" si="11"/>
        <v>5549238.7373770243</v>
      </c>
      <c r="L82" s="6">
        <f t="shared" si="17"/>
        <v>580361.26262297295</v>
      </c>
      <c r="M82" s="6">
        <f t="shared" si="17"/>
        <v>2286142.558578549</v>
      </c>
      <c r="N82" s="2"/>
    </row>
    <row r="83" spans="6:14" x14ac:dyDescent="0.25">
      <c r="F83" s="5">
        <f t="shared" si="16"/>
        <v>79</v>
      </c>
      <c r="G83" s="16">
        <f t="shared" si="18"/>
        <v>47330</v>
      </c>
      <c r="H83" s="6">
        <f t="shared" si="15"/>
        <v>36750.048989763105</v>
      </c>
      <c r="I83" s="6">
        <f t="shared" si="9"/>
        <v>9003.8553028779752</v>
      </c>
      <c r="J83" s="6">
        <f t="shared" si="10"/>
        <v>27746.193686885137</v>
      </c>
      <c r="K83" s="6">
        <f t="shared" si="11"/>
        <v>5540234.8820741465</v>
      </c>
      <c r="L83" s="6">
        <f t="shared" si="17"/>
        <v>589365.11792585091</v>
      </c>
      <c r="M83" s="6">
        <f t="shared" si="17"/>
        <v>2313888.7522654342</v>
      </c>
      <c r="N83" s="2"/>
    </row>
    <row r="84" spans="6:14" x14ac:dyDescent="0.25">
      <c r="F84" s="5">
        <f t="shared" si="16"/>
        <v>80</v>
      </c>
      <c r="G84" s="16">
        <f t="shared" si="18"/>
        <v>47361</v>
      </c>
      <c r="H84" s="6">
        <f t="shared" si="15"/>
        <v>36750.048989763105</v>
      </c>
      <c r="I84" s="6">
        <f t="shared" si="9"/>
        <v>9048.8745793923645</v>
      </c>
      <c r="J84" s="6">
        <f t="shared" si="10"/>
        <v>27701.174410370739</v>
      </c>
      <c r="K84" s="6">
        <f t="shared" si="11"/>
        <v>5531186.0074947542</v>
      </c>
      <c r="L84" s="6">
        <f t="shared" si="17"/>
        <v>598413.99250524328</v>
      </c>
      <c r="M84" s="6">
        <f t="shared" si="17"/>
        <v>2341589.9266758049</v>
      </c>
      <c r="N84" s="2"/>
    </row>
    <row r="85" spans="6:14" x14ac:dyDescent="0.25">
      <c r="F85" s="5">
        <f t="shared" si="16"/>
        <v>81</v>
      </c>
      <c r="G85" s="16">
        <f t="shared" si="18"/>
        <v>47391</v>
      </c>
      <c r="H85" s="6">
        <f t="shared" si="15"/>
        <v>36750.048989763105</v>
      </c>
      <c r="I85" s="6">
        <f t="shared" si="9"/>
        <v>9094.1189522893255</v>
      </c>
      <c r="J85" s="6">
        <f t="shared" si="10"/>
        <v>27655.93003747378</v>
      </c>
      <c r="K85" s="6">
        <f t="shared" si="11"/>
        <v>5522091.8885424649</v>
      </c>
      <c r="L85" s="6">
        <f t="shared" si="17"/>
        <v>607508.11145753262</v>
      </c>
      <c r="M85" s="6">
        <f t="shared" si="17"/>
        <v>2369245.8567132787</v>
      </c>
      <c r="N85" s="2"/>
    </row>
    <row r="86" spans="6:14" x14ac:dyDescent="0.25">
      <c r="F86" s="5">
        <f t="shared" si="16"/>
        <v>82</v>
      </c>
      <c r="G86" s="16">
        <f t="shared" si="18"/>
        <v>47422</v>
      </c>
      <c r="H86" s="6">
        <f t="shared" si="15"/>
        <v>36750.048989763105</v>
      </c>
      <c r="I86" s="6">
        <f t="shared" si="9"/>
        <v>9139.5895470507712</v>
      </c>
      <c r="J86" s="6">
        <f t="shared" si="10"/>
        <v>27610.459442712334</v>
      </c>
      <c r="K86" s="6">
        <f t="shared" si="11"/>
        <v>5512952.2989954138</v>
      </c>
      <c r="L86" s="6">
        <f t="shared" si="17"/>
        <v>616647.70100458339</v>
      </c>
      <c r="M86" s="6">
        <f t="shared" si="17"/>
        <v>2396856.3161559911</v>
      </c>
      <c r="N86" s="2"/>
    </row>
    <row r="87" spans="6:14" x14ac:dyDescent="0.25">
      <c r="F87" s="5">
        <f t="shared" si="16"/>
        <v>83</v>
      </c>
      <c r="G87" s="16">
        <f t="shared" si="18"/>
        <v>47452</v>
      </c>
      <c r="H87" s="6">
        <f t="shared" si="15"/>
        <v>36750.048989763105</v>
      </c>
      <c r="I87" s="6">
        <f t="shared" si="9"/>
        <v>9185.2874947860273</v>
      </c>
      <c r="J87" s="6">
        <f t="shared" si="10"/>
        <v>27564.76149497708</v>
      </c>
      <c r="K87" s="6">
        <f t="shared" si="11"/>
        <v>5503767.0115006277</v>
      </c>
      <c r="L87" s="6">
        <f t="shared" si="17"/>
        <v>625832.98849936947</v>
      </c>
      <c r="M87" s="6">
        <f t="shared" si="17"/>
        <v>2424421.077650968</v>
      </c>
      <c r="N87" s="2"/>
    </row>
    <row r="88" spans="6:14" x14ac:dyDescent="0.25">
      <c r="F88" s="5">
        <f t="shared" si="16"/>
        <v>84</v>
      </c>
      <c r="G88" s="16">
        <f t="shared" si="18"/>
        <v>47483</v>
      </c>
      <c r="H88" s="6">
        <f t="shared" si="15"/>
        <v>36750.048989763105</v>
      </c>
      <c r="I88" s="6">
        <f t="shared" si="9"/>
        <v>9231.213932259956</v>
      </c>
      <c r="J88" s="6">
        <f t="shared" si="10"/>
        <v>27518.835057503147</v>
      </c>
      <c r="K88" s="6">
        <f t="shared" si="11"/>
        <v>5494535.7975683678</v>
      </c>
      <c r="L88" s="6">
        <f t="shared" si="17"/>
        <v>635064.20243162941</v>
      </c>
      <c r="M88" s="6">
        <f t="shared" si="17"/>
        <v>2451939.9127084711</v>
      </c>
      <c r="N88" s="2"/>
    </row>
    <row r="89" spans="6:14" x14ac:dyDescent="0.25">
      <c r="F89">
        <f t="shared" si="16"/>
        <v>85</v>
      </c>
      <c r="G89" s="17">
        <f t="shared" si="18"/>
        <v>47514</v>
      </c>
      <c r="H89" s="10">
        <f t="shared" si="15"/>
        <v>36750.048989763105</v>
      </c>
      <c r="I89" s="10">
        <f t="shared" si="9"/>
        <v>9277.3700019212556</v>
      </c>
      <c r="J89" s="10">
        <f t="shared" si="10"/>
        <v>27472.678987841853</v>
      </c>
      <c r="K89" s="10">
        <f t="shared" si="11"/>
        <v>5485258.4275664464</v>
      </c>
      <c r="L89" s="10">
        <f t="shared" si="17"/>
        <v>644341.57243355061</v>
      </c>
      <c r="M89" s="10">
        <f t="shared" si="17"/>
        <v>2479412.5916963131</v>
      </c>
      <c r="N89" s="2"/>
    </row>
    <row r="90" spans="6:14" x14ac:dyDescent="0.25">
      <c r="F90">
        <f t="shared" si="16"/>
        <v>86</v>
      </c>
      <c r="G90" s="17">
        <f t="shared" si="18"/>
        <v>47542</v>
      </c>
      <c r="H90" s="10">
        <f t="shared" si="15"/>
        <v>36750.048989763105</v>
      </c>
      <c r="I90" s="10">
        <f t="shared" si="9"/>
        <v>9323.7568519308625</v>
      </c>
      <c r="J90" s="10">
        <f t="shared" si="10"/>
        <v>27426.292137832246</v>
      </c>
      <c r="K90" s="10">
        <f t="shared" si="11"/>
        <v>5475934.6707145153</v>
      </c>
      <c r="L90" s="10">
        <f t="shared" si="17"/>
        <v>653665.32928548148</v>
      </c>
      <c r="M90" s="10">
        <f t="shared" si="17"/>
        <v>2506838.8838341455</v>
      </c>
      <c r="N90" s="2"/>
    </row>
    <row r="91" spans="6:14" x14ac:dyDescent="0.25">
      <c r="F91">
        <f t="shared" si="16"/>
        <v>87</v>
      </c>
      <c r="G91" s="17">
        <f t="shared" si="18"/>
        <v>47573</v>
      </c>
      <c r="H91" s="10">
        <f t="shared" si="15"/>
        <v>36750.048989763105</v>
      </c>
      <c r="I91" s="10">
        <f t="shared" si="9"/>
        <v>9370.375636190518</v>
      </c>
      <c r="J91" s="10">
        <f t="shared" si="10"/>
        <v>27379.673353572591</v>
      </c>
      <c r="K91" s="10">
        <f t="shared" si="11"/>
        <v>5466564.2950783251</v>
      </c>
      <c r="L91" s="10">
        <f t="shared" si="17"/>
        <v>663035.704921672</v>
      </c>
      <c r="M91" s="10">
        <f t="shared" si="17"/>
        <v>2534218.5571877179</v>
      </c>
      <c r="N91" s="2"/>
    </row>
    <row r="92" spans="6:14" x14ac:dyDescent="0.25">
      <c r="F92">
        <f t="shared" si="16"/>
        <v>88</v>
      </c>
      <c r="G92" s="17">
        <f t="shared" si="18"/>
        <v>47603</v>
      </c>
      <c r="H92" s="10">
        <f t="shared" si="15"/>
        <v>36750.048989763105</v>
      </c>
      <c r="I92" s="10">
        <f t="shared" si="9"/>
        <v>9417.2275143714687</v>
      </c>
      <c r="J92" s="10">
        <f t="shared" si="10"/>
        <v>27332.82147539164</v>
      </c>
      <c r="K92" s="10">
        <f t="shared" si="11"/>
        <v>5457147.0675639538</v>
      </c>
      <c r="L92" s="10">
        <f t="shared" si="17"/>
        <v>672452.93243604351</v>
      </c>
      <c r="M92" s="10">
        <f t="shared" si="17"/>
        <v>2561551.3786631096</v>
      </c>
      <c r="N92" s="2"/>
    </row>
    <row r="93" spans="6:14" x14ac:dyDescent="0.25">
      <c r="F93">
        <f t="shared" si="16"/>
        <v>89</v>
      </c>
      <c r="G93" s="17">
        <f t="shared" si="18"/>
        <v>47634</v>
      </c>
      <c r="H93" s="10">
        <f t="shared" si="15"/>
        <v>36750.048989763105</v>
      </c>
      <c r="I93" s="10">
        <f t="shared" si="9"/>
        <v>9464.3136519433265</v>
      </c>
      <c r="J93" s="10">
        <f t="shared" si="10"/>
        <v>27285.73533781978</v>
      </c>
      <c r="K93" s="10">
        <f t="shared" si="11"/>
        <v>5447682.7539120102</v>
      </c>
      <c r="L93" s="10">
        <f t="shared" si="17"/>
        <v>681917.24608798686</v>
      </c>
      <c r="M93" s="10">
        <f t="shared" si="17"/>
        <v>2588837.1140009295</v>
      </c>
      <c r="N93" s="2"/>
    </row>
    <row r="94" spans="6:14" x14ac:dyDescent="0.25">
      <c r="F94">
        <f t="shared" si="16"/>
        <v>90</v>
      </c>
      <c r="G94" s="17">
        <f t="shared" si="18"/>
        <v>47664</v>
      </c>
      <c r="H94" s="10">
        <f t="shared" si="15"/>
        <v>36750.048989763105</v>
      </c>
      <c r="I94" s="10">
        <f t="shared" ref="I94:I157" si="19">-PPMT($D$8/$D$7,F94,$D$6*$D$7,$D$5)</f>
        <v>9511.635220203043</v>
      </c>
      <c r="J94" s="10">
        <f t="shared" ref="J94:J157" si="20">-IPMT($D$8/$D$7,F94,$D$6*$D$7,$D$5)</f>
        <v>27238.413769560066</v>
      </c>
      <c r="K94" s="10">
        <f t="shared" ref="K94:K157" si="21">K93-I94</f>
        <v>5438171.1186918076</v>
      </c>
      <c r="L94" s="10">
        <f t="shared" ref="L94:M109" si="22">L93+I94</f>
        <v>691428.88130818994</v>
      </c>
      <c r="M94" s="10">
        <f t="shared" si="22"/>
        <v>2616075.5277704895</v>
      </c>
      <c r="N94" s="2"/>
    </row>
    <row r="95" spans="6:14" x14ac:dyDescent="0.25">
      <c r="F95">
        <f t="shared" si="16"/>
        <v>91</v>
      </c>
      <c r="G95" s="17">
        <f t="shared" si="18"/>
        <v>47695</v>
      </c>
      <c r="H95" s="10">
        <f t="shared" si="15"/>
        <v>36750.048989763105</v>
      </c>
      <c r="I95" s="10">
        <f t="shared" si="19"/>
        <v>9559.193396304061</v>
      </c>
      <c r="J95" s="10">
        <f t="shared" si="20"/>
        <v>27190.855593459048</v>
      </c>
      <c r="K95" s="10">
        <f t="shared" si="21"/>
        <v>5428611.9252955038</v>
      </c>
      <c r="L95" s="10">
        <f t="shared" si="22"/>
        <v>700988.07470449398</v>
      </c>
      <c r="M95" s="10">
        <f t="shared" si="22"/>
        <v>2643266.3833639487</v>
      </c>
      <c r="N95" s="2"/>
    </row>
    <row r="96" spans="6:14" x14ac:dyDescent="0.25">
      <c r="F96">
        <f t="shared" si="16"/>
        <v>92</v>
      </c>
      <c r="G96" s="17">
        <f t="shared" si="18"/>
        <v>47726</v>
      </c>
      <c r="H96" s="10">
        <f t="shared" si="15"/>
        <v>36750.048989763105</v>
      </c>
      <c r="I96" s="10">
        <f t="shared" si="19"/>
        <v>9606.9893632855801</v>
      </c>
      <c r="J96" s="10">
        <f t="shared" si="20"/>
        <v>27143.05962647753</v>
      </c>
      <c r="K96" s="10">
        <f t="shared" si="21"/>
        <v>5419004.9359322181</v>
      </c>
      <c r="L96" s="10">
        <f t="shared" si="22"/>
        <v>710595.06406777957</v>
      </c>
      <c r="M96" s="10">
        <f t="shared" si="22"/>
        <v>2670409.442990426</v>
      </c>
      <c r="N96" s="2"/>
    </row>
    <row r="97" spans="6:14" x14ac:dyDescent="0.25">
      <c r="F97">
        <f t="shared" si="16"/>
        <v>93</v>
      </c>
      <c r="G97" s="17">
        <f t="shared" si="18"/>
        <v>47756</v>
      </c>
      <c r="H97" s="10">
        <f t="shared" si="15"/>
        <v>36750.048989763105</v>
      </c>
      <c r="I97" s="10">
        <f t="shared" si="19"/>
        <v>9655.0243101020078</v>
      </c>
      <c r="J97" s="10">
        <f t="shared" si="20"/>
        <v>27095.024679661099</v>
      </c>
      <c r="K97" s="10">
        <f t="shared" si="21"/>
        <v>5409349.9116221163</v>
      </c>
      <c r="L97" s="10">
        <f t="shared" si="22"/>
        <v>720250.08837788156</v>
      </c>
      <c r="M97" s="10">
        <f t="shared" si="22"/>
        <v>2697504.4676700872</v>
      </c>
      <c r="N97" s="2"/>
    </row>
    <row r="98" spans="6:14" x14ac:dyDescent="0.25">
      <c r="F98">
        <f t="shared" si="16"/>
        <v>94</v>
      </c>
      <c r="G98" s="17">
        <f t="shared" si="18"/>
        <v>47787</v>
      </c>
      <c r="H98" s="10">
        <f t="shared" si="15"/>
        <v>36750.048989763105</v>
      </c>
      <c r="I98" s="10">
        <f t="shared" si="19"/>
        <v>9703.2994316525183</v>
      </c>
      <c r="J98" s="10">
        <f t="shared" si="20"/>
        <v>27046.74955811059</v>
      </c>
      <c r="K98" s="10">
        <f t="shared" si="21"/>
        <v>5399646.6121904636</v>
      </c>
      <c r="L98" s="10">
        <f t="shared" si="22"/>
        <v>729953.38780953409</v>
      </c>
      <c r="M98" s="10">
        <f t="shared" si="22"/>
        <v>2724551.217228198</v>
      </c>
      <c r="N98" s="2"/>
    </row>
    <row r="99" spans="6:14" x14ac:dyDescent="0.25">
      <c r="F99">
        <f t="shared" si="16"/>
        <v>95</v>
      </c>
      <c r="G99" s="17">
        <f t="shared" si="18"/>
        <v>47817</v>
      </c>
      <c r="H99" s="10">
        <f t="shared" si="15"/>
        <v>36750.048989763105</v>
      </c>
      <c r="I99" s="10">
        <f t="shared" si="19"/>
        <v>9751.8159288107781</v>
      </c>
      <c r="J99" s="10">
        <f t="shared" si="20"/>
        <v>26998.233060952327</v>
      </c>
      <c r="K99" s="10">
        <f t="shared" si="21"/>
        <v>5389894.7962616524</v>
      </c>
      <c r="L99" s="10">
        <f t="shared" si="22"/>
        <v>739705.20373834483</v>
      </c>
      <c r="M99" s="10">
        <f t="shared" si="22"/>
        <v>2751549.4502891502</v>
      </c>
      <c r="N99" s="2"/>
    </row>
    <row r="100" spans="6:14" x14ac:dyDescent="0.25">
      <c r="F100">
        <f t="shared" si="16"/>
        <v>96</v>
      </c>
      <c r="G100" s="17">
        <f t="shared" si="18"/>
        <v>47848</v>
      </c>
      <c r="H100" s="10">
        <f t="shared" si="15"/>
        <v>36750.048989763105</v>
      </c>
      <c r="I100" s="10">
        <f t="shared" si="19"/>
        <v>9800.5750084548345</v>
      </c>
      <c r="J100" s="10">
        <f t="shared" si="20"/>
        <v>26949.473981308271</v>
      </c>
      <c r="K100" s="10">
        <f t="shared" si="21"/>
        <v>5380094.2212531976</v>
      </c>
      <c r="L100" s="10">
        <f t="shared" si="22"/>
        <v>749505.77874679968</v>
      </c>
      <c r="M100" s="10">
        <f t="shared" si="22"/>
        <v>2778498.9242704585</v>
      </c>
      <c r="N100" s="2"/>
    </row>
    <row r="101" spans="6:14" x14ac:dyDescent="0.25">
      <c r="F101" s="5">
        <f t="shared" si="16"/>
        <v>97</v>
      </c>
      <c r="G101" s="16">
        <f t="shared" si="18"/>
        <v>47879</v>
      </c>
      <c r="H101" s="6">
        <f t="shared" si="15"/>
        <v>36750.048989763105</v>
      </c>
      <c r="I101" s="6">
        <f t="shared" si="19"/>
        <v>9849.5778834971061</v>
      </c>
      <c r="J101" s="6">
        <f t="shared" si="20"/>
        <v>26900.471106265999</v>
      </c>
      <c r="K101" s="6">
        <f t="shared" si="21"/>
        <v>5370244.6433697008</v>
      </c>
      <c r="L101" s="6">
        <f t="shared" si="22"/>
        <v>759355.3566302968</v>
      </c>
      <c r="M101" s="6">
        <f t="shared" si="22"/>
        <v>2805399.3953767247</v>
      </c>
      <c r="N101" s="2"/>
    </row>
    <row r="102" spans="6:14" x14ac:dyDescent="0.25">
      <c r="F102" s="5">
        <f t="shared" si="16"/>
        <v>98</v>
      </c>
      <c r="G102" s="16">
        <f t="shared" si="18"/>
        <v>47907</v>
      </c>
      <c r="H102" s="6">
        <f t="shared" si="15"/>
        <v>36750.048989763105</v>
      </c>
      <c r="I102" s="6">
        <f t="shared" si="19"/>
        <v>9898.8257729145953</v>
      </c>
      <c r="J102" s="6">
        <f t="shared" si="20"/>
        <v>26851.223216848513</v>
      </c>
      <c r="K102" s="6">
        <f t="shared" si="21"/>
        <v>5360345.8175967857</v>
      </c>
      <c r="L102" s="6">
        <f t="shared" si="22"/>
        <v>769254.18240321137</v>
      </c>
      <c r="M102" s="6">
        <f t="shared" si="22"/>
        <v>2832250.6185935731</v>
      </c>
      <c r="N102" s="2"/>
    </row>
    <row r="103" spans="6:14" x14ac:dyDescent="0.25">
      <c r="F103" s="5">
        <f t="shared" si="16"/>
        <v>99</v>
      </c>
      <c r="G103" s="16">
        <f t="shared" si="18"/>
        <v>47938</v>
      </c>
      <c r="H103" s="6">
        <f t="shared" si="15"/>
        <v>36750.048989763105</v>
      </c>
      <c r="I103" s="6">
        <f t="shared" si="19"/>
        <v>9948.3199017791649</v>
      </c>
      <c r="J103" s="6">
        <f t="shared" si="20"/>
        <v>26801.729087983938</v>
      </c>
      <c r="K103" s="6">
        <f t="shared" si="21"/>
        <v>5350397.4976950064</v>
      </c>
      <c r="L103" s="6">
        <f t="shared" si="22"/>
        <v>779202.50230499054</v>
      </c>
      <c r="M103" s="6">
        <f t="shared" si="22"/>
        <v>2859052.3476815568</v>
      </c>
      <c r="N103" s="2"/>
    </row>
    <row r="104" spans="6:14" x14ac:dyDescent="0.25">
      <c r="F104" s="5">
        <f t="shared" si="16"/>
        <v>100</v>
      </c>
      <c r="G104" s="16">
        <f t="shared" si="18"/>
        <v>47968</v>
      </c>
      <c r="H104" s="6">
        <f t="shared" si="15"/>
        <v>36750.048989763105</v>
      </c>
      <c r="I104" s="6">
        <f t="shared" si="19"/>
        <v>9998.0615012880644</v>
      </c>
      <c r="J104" s="6">
        <f t="shared" si="20"/>
        <v>26751.987488475042</v>
      </c>
      <c r="K104" s="6">
        <f t="shared" si="21"/>
        <v>5340399.4361937186</v>
      </c>
      <c r="L104" s="6">
        <f t="shared" si="22"/>
        <v>789200.56380627863</v>
      </c>
      <c r="M104" s="6">
        <f t="shared" si="22"/>
        <v>2885804.335170032</v>
      </c>
      <c r="N104" s="2"/>
    </row>
    <row r="105" spans="6:14" x14ac:dyDescent="0.25">
      <c r="F105" s="5">
        <f t="shared" si="16"/>
        <v>101</v>
      </c>
      <c r="G105" s="16">
        <f t="shared" si="18"/>
        <v>47999</v>
      </c>
      <c r="H105" s="6">
        <f t="shared" si="15"/>
        <v>36750.048989763105</v>
      </c>
      <c r="I105" s="6">
        <f t="shared" si="19"/>
        <v>10048.0518087945</v>
      </c>
      <c r="J105" s="6">
        <f t="shared" si="20"/>
        <v>26701.997180968607</v>
      </c>
      <c r="K105" s="6">
        <f t="shared" si="21"/>
        <v>5330351.3843849236</v>
      </c>
      <c r="L105" s="6">
        <f t="shared" si="22"/>
        <v>799248.61561507313</v>
      </c>
      <c r="M105" s="6">
        <f t="shared" si="22"/>
        <v>2912506.3323510005</v>
      </c>
      <c r="N105" s="2"/>
    </row>
    <row r="106" spans="6:14" x14ac:dyDescent="0.25">
      <c r="F106" s="5">
        <f t="shared" si="16"/>
        <v>102</v>
      </c>
      <c r="G106" s="16">
        <f t="shared" si="18"/>
        <v>48029</v>
      </c>
      <c r="H106" s="6">
        <f t="shared" si="15"/>
        <v>36750.048989763105</v>
      </c>
      <c r="I106" s="6">
        <f t="shared" si="19"/>
        <v>10098.292067838476</v>
      </c>
      <c r="J106" s="6">
        <f t="shared" si="20"/>
        <v>26651.756921924632</v>
      </c>
      <c r="K106" s="6">
        <f t="shared" si="21"/>
        <v>5320253.0923170848</v>
      </c>
      <c r="L106" s="6">
        <f t="shared" si="22"/>
        <v>809346.90768291161</v>
      </c>
      <c r="M106" s="6">
        <f t="shared" si="22"/>
        <v>2939158.0892729252</v>
      </c>
      <c r="N106" s="2"/>
    </row>
    <row r="107" spans="6:14" x14ac:dyDescent="0.25">
      <c r="F107" s="5">
        <f t="shared" si="16"/>
        <v>103</v>
      </c>
      <c r="G107" s="16">
        <f t="shared" si="18"/>
        <v>48060</v>
      </c>
      <c r="H107" s="6">
        <f t="shared" si="15"/>
        <v>36750.048989763105</v>
      </c>
      <c r="I107" s="6">
        <f t="shared" si="19"/>
        <v>10148.783528177668</v>
      </c>
      <c r="J107" s="6">
        <f t="shared" si="20"/>
        <v>26601.265461585444</v>
      </c>
      <c r="K107" s="6">
        <f t="shared" si="21"/>
        <v>5310104.3087889068</v>
      </c>
      <c r="L107" s="6">
        <f t="shared" si="22"/>
        <v>819495.69121108926</v>
      </c>
      <c r="M107" s="6">
        <f t="shared" si="22"/>
        <v>2965759.3547345106</v>
      </c>
      <c r="N107" s="2"/>
    </row>
    <row r="108" spans="6:14" x14ac:dyDescent="0.25">
      <c r="F108" s="5">
        <f t="shared" si="16"/>
        <v>104</v>
      </c>
      <c r="G108" s="16">
        <f t="shared" si="18"/>
        <v>48091</v>
      </c>
      <c r="H108" s="6">
        <f t="shared" si="15"/>
        <v>36750.048989763105</v>
      </c>
      <c r="I108" s="6">
        <f t="shared" si="19"/>
        <v>10199.527445818556</v>
      </c>
      <c r="J108" s="6">
        <f t="shared" si="20"/>
        <v>26550.521543944549</v>
      </c>
      <c r="K108" s="6">
        <f t="shared" si="21"/>
        <v>5299904.7813430885</v>
      </c>
      <c r="L108" s="6">
        <f t="shared" si="22"/>
        <v>829695.21865690779</v>
      </c>
      <c r="M108" s="6">
        <f t="shared" si="22"/>
        <v>2992309.8762784554</v>
      </c>
      <c r="N108" s="2"/>
    </row>
    <row r="109" spans="6:14" x14ac:dyDescent="0.25">
      <c r="F109" s="5">
        <f t="shared" si="16"/>
        <v>105</v>
      </c>
      <c r="G109" s="16">
        <f t="shared" si="18"/>
        <v>48121</v>
      </c>
      <c r="H109" s="6">
        <f t="shared" si="15"/>
        <v>36750.048989763105</v>
      </c>
      <c r="I109" s="6">
        <f t="shared" si="19"/>
        <v>10250.525083047647</v>
      </c>
      <c r="J109" s="6">
        <f t="shared" si="20"/>
        <v>26499.523906715462</v>
      </c>
      <c r="K109" s="6">
        <f t="shared" si="21"/>
        <v>5289654.2562600411</v>
      </c>
      <c r="L109" s="6">
        <f t="shared" si="22"/>
        <v>839945.74373995548</v>
      </c>
      <c r="M109" s="6">
        <f t="shared" si="22"/>
        <v>3018809.400185171</v>
      </c>
      <c r="N109" s="2"/>
    </row>
    <row r="110" spans="6:14" x14ac:dyDescent="0.25">
      <c r="F110" s="5">
        <f t="shared" si="16"/>
        <v>106</v>
      </c>
      <c r="G110" s="16">
        <f t="shared" si="18"/>
        <v>48152</v>
      </c>
      <c r="H110" s="6">
        <f t="shared" si="15"/>
        <v>36750.048989763105</v>
      </c>
      <c r="I110" s="6">
        <f t="shared" si="19"/>
        <v>10301.777708462887</v>
      </c>
      <c r="J110" s="6">
        <f t="shared" si="20"/>
        <v>26448.271281300222</v>
      </c>
      <c r="K110" s="6">
        <f t="shared" si="21"/>
        <v>5279352.4785515787</v>
      </c>
      <c r="L110" s="6">
        <f t="shared" ref="L110:M125" si="23">L109+I110</f>
        <v>850247.52144841838</v>
      </c>
      <c r="M110" s="6">
        <f t="shared" si="23"/>
        <v>3045257.6714664712</v>
      </c>
      <c r="N110" s="2"/>
    </row>
    <row r="111" spans="6:14" x14ac:dyDescent="0.25">
      <c r="F111" s="5">
        <f t="shared" si="16"/>
        <v>107</v>
      </c>
      <c r="G111" s="16">
        <f t="shared" si="18"/>
        <v>48182</v>
      </c>
      <c r="H111" s="6">
        <f t="shared" si="15"/>
        <v>36750.048989763105</v>
      </c>
      <c r="I111" s="6">
        <f t="shared" si="19"/>
        <v>10353.286597005201</v>
      </c>
      <c r="J111" s="6">
        <f t="shared" si="20"/>
        <v>26396.762392757908</v>
      </c>
      <c r="K111" s="6">
        <f t="shared" si="21"/>
        <v>5268999.1919545736</v>
      </c>
      <c r="L111" s="6">
        <f t="shared" si="23"/>
        <v>860600.80804542359</v>
      </c>
      <c r="M111" s="6">
        <f t="shared" si="23"/>
        <v>3071654.4338592291</v>
      </c>
      <c r="N111" s="2"/>
    </row>
    <row r="112" spans="6:14" x14ac:dyDescent="0.25">
      <c r="F112" s="5">
        <f t="shared" si="16"/>
        <v>108</v>
      </c>
      <c r="G112" s="16">
        <f t="shared" si="18"/>
        <v>48213</v>
      </c>
      <c r="H112" s="6">
        <f t="shared" si="15"/>
        <v>36750.048989763105</v>
      </c>
      <c r="I112" s="6">
        <f t="shared" si="19"/>
        <v>10405.053029990226</v>
      </c>
      <c r="J112" s="6">
        <f t="shared" si="20"/>
        <v>26344.995959772881</v>
      </c>
      <c r="K112" s="6">
        <f t="shared" si="21"/>
        <v>5258594.1389245838</v>
      </c>
      <c r="L112" s="6">
        <f t="shared" si="23"/>
        <v>871005.86107541376</v>
      </c>
      <c r="M112" s="6">
        <f t="shared" si="23"/>
        <v>3097999.4298190018</v>
      </c>
      <c r="N112" s="2"/>
    </row>
    <row r="113" spans="6:14" x14ac:dyDescent="0.25">
      <c r="F113">
        <f t="shared" si="16"/>
        <v>109</v>
      </c>
      <c r="G113" s="17">
        <f t="shared" si="18"/>
        <v>48244</v>
      </c>
      <c r="H113" s="10">
        <f t="shared" si="15"/>
        <v>36750.048989763105</v>
      </c>
      <c r="I113" s="10">
        <f t="shared" si="19"/>
        <v>10457.07829514018</v>
      </c>
      <c r="J113" s="10">
        <f t="shared" si="20"/>
        <v>26292.970694622927</v>
      </c>
      <c r="K113" s="10">
        <f t="shared" si="21"/>
        <v>5248137.0606294433</v>
      </c>
      <c r="L113" s="10">
        <f t="shared" si="23"/>
        <v>881462.93937055394</v>
      </c>
      <c r="M113" s="10">
        <f t="shared" si="23"/>
        <v>3124292.4005136248</v>
      </c>
      <c r="N113" s="2"/>
    </row>
    <row r="114" spans="6:14" x14ac:dyDescent="0.25">
      <c r="F114">
        <f t="shared" si="16"/>
        <v>110</v>
      </c>
      <c r="G114" s="17">
        <f t="shared" si="18"/>
        <v>48273</v>
      </c>
      <c r="H114" s="10">
        <f t="shared" si="15"/>
        <v>36750.048989763105</v>
      </c>
      <c r="I114" s="10">
        <f t="shared" si="19"/>
        <v>10509.363686615878</v>
      </c>
      <c r="J114" s="10">
        <f t="shared" si="20"/>
        <v>26240.685303147227</v>
      </c>
      <c r="K114" s="10">
        <f t="shared" si="21"/>
        <v>5237627.6969428277</v>
      </c>
      <c r="L114" s="10">
        <f t="shared" si="23"/>
        <v>891972.30305716977</v>
      </c>
      <c r="M114" s="10">
        <f t="shared" si="23"/>
        <v>3150533.0858167722</v>
      </c>
      <c r="N114" s="2"/>
    </row>
    <row r="115" spans="6:14" x14ac:dyDescent="0.25">
      <c r="F115">
        <f t="shared" si="16"/>
        <v>111</v>
      </c>
      <c r="G115" s="17">
        <f t="shared" si="18"/>
        <v>48304</v>
      </c>
      <c r="H115" s="10">
        <f t="shared" si="15"/>
        <v>36750.048989763105</v>
      </c>
      <c r="I115" s="10">
        <f t="shared" si="19"/>
        <v>10561.910505048958</v>
      </c>
      <c r="J115" s="10">
        <f t="shared" si="20"/>
        <v>26188.138484714149</v>
      </c>
      <c r="K115" s="10">
        <f t="shared" si="21"/>
        <v>5227065.7864377787</v>
      </c>
      <c r="L115" s="10">
        <f t="shared" si="23"/>
        <v>902534.21356221871</v>
      </c>
      <c r="M115" s="10">
        <f t="shared" si="23"/>
        <v>3176721.2243014863</v>
      </c>
      <c r="N115" s="2"/>
    </row>
    <row r="116" spans="6:14" x14ac:dyDescent="0.25">
      <c r="F116">
        <f t="shared" si="16"/>
        <v>112</v>
      </c>
      <c r="G116" s="17">
        <f t="shared" si="18"/>
        <v>48334</v>
      </c>
      <c r="H116" s="10">
        <f t="shared" si="15"/>
        <v>36750.048989763105</v>
      </c>
      <c r="I116" s="10">
        <f t="shared" si="19"/>
        <v>10614.720057574203</v>
      </c>
      <c r="J116" s="10">
        <f t="shared" si="20"/>
        <v>26135.328932188902</v>
      </c>
      <c r="K116" s="10">
        <f t="shared" si="21"/>
        <v>5216451.0663802046</v>
      </c>
      <c r="L116" s="10">
        <f t="shared" si="23"/>
        <v>913148.93361979292</v>
      </c>
      <c r="M116" s="10">
        <f t="shared" si="23"/>
        <v>3202856.5532336752</v>
      </c>
      <c r="N116" s="2"/>
    </row>
    <row r="117" spans="6:14" x14ac:dyDescent="0.25">
      <c r="F117">
        <f t="shared" si="16"/>
        <v>113</v>
      </c>
      <c r="G117" s="17">
        <f t="shared" si="18"/>
        <v>48365</v>
      </c>
      <c r="H117" s="10">
        <f t="shared" si="15"/>
        <v>36750.048989763105</v>
      </c>
      <c r="I117" s="10">
        <f t="shared" si="19"/>
        <v>10667.793657862074</v>
      </c>
      <c r="J117" s="10">
        <f t="shared" si="20"/>
        <v>26082.255331901033</v>
      </c>
      <c r="K117" s="10">
        <f t="shared" si="21"/>
        <v>5205783.272722343</v>
      </c>
      <c r="L117" s="10">
        <f t="shared" si="23"/>
        <v>923816.72727765504</v>
      </c>
      <c r="M117" s="10">
        <f t="shared" si="23"/>
        <v>3228938.8085655761</v>
      </c>
      <c r="N117" s="2"/>
    </row>
    <row r="118" spans="6:14" x14ac:dyDescent="0.25">
      <c r="F118">
        <f t="shared" si="16"/>
        <v>114</v>
      </c>
      <c r="G118" s="17">
        <f t="shared" si="18"/>
        <v>48395</v>
      </c>
      <c r="H118" s="10">
        <f t="shared" si="15"/>
        <v>36750.048989763105</v>
      </c>
      <c r="I118" s="10">
        <f t="shared" si="19"/>
        <v>10721.132626151384</v>
      </c>
      <c r="J118" s="10">
        <f t="shared" si="20"/>
        <v>26028.916363611719</v>
      </c>
      <c r="K118" s="10">
        <f t="shared" si="21"/>
        <v>5195062.1400961913</v>
      </c>
      <c r="L118" s="10">
        <f t="shared" si="23"/>
        <v>934537.85990380647</v>
      </c>
      <c r="M118" s="10">
        <f t="shared" si="23"/>
        <v>3254967.7249291879</v>
      </c>
      <c r="N118" s="2"/>
    </row>
    <row r="119" spans="6:14" x14ac:dyDescent="0.25">
      <c r="F119">
        <f t="shared" si="16"/>
        <v>115</v>
      </c>
      <c r="G119" s="17">
        <f t="shared" si="18"/>
        <v>48426</v>
      </c>
      <c r="H119" s="10">
        <f t="shared" si="15"/>
        <v>36750.048989763105</v>
      </c>
      <c r="I119" s="10">
        <f t="shared" si="19"/>
        <v>10774.738289282142</v>
      </c>
      <c r="J119" s="10">
        <f t="shared" si="20"/>
        <v>25975.310700480961</v>
      </c>
      <c r="K119" s="10">
        <f t="shared" si="21"/>
        <v>5184287.4018069096</v>
      </c>
      <c r="L119" s="10">
        <f t="shared" si="23"/>
        <v>945312.59819308866</v>
      </c>
      <c r="M119" s="10">
        <f t="shared" si="23"/>
        <v>3280943.0356296687</v>
      </c>
      <c r="N119" s="2"/>
    </row>
    <row r="120" spans="6:14" x14ac:dyDescent="0.25">
      <c r="F120">
        <f t="shared" si="16"/>
        <v>116</v>
      </c>
      <c r="G120" s="17">
        <f t="shared" si="18"/>
        <v>48457</v>
      </c>
      <c r="H120" s="10">
        <f t="shared" si="15"/>
        <v>36750.048989763105</v>
      </c>
      <c r="I120" s="10">
        <f t="shared" si="19"/>
        <v>10828.611980728552</v>
      </c>
      <c r="J120" s="10">
        <f t="shared" si="20"/>
        <v>25921.437009034555</v>
      </c>
      <c r="K120" s="10">
        <f t="shared" si="21"/>
        <v>5173458.7898261808</v>
      </c>
      <c r="L120" s="10">
        <f t="shared" si="23"/>
        <v>956141.21017381724</v>
      </c>
      <c r="M120" s="10">
        <f t="shared" si="23"/>
        <v>3306864.4726387034</v>
      </c>
      <c r="N120" s="2"/>
    </row>
    <row r="121" spans="6:14" x14ac:dyDescent="0.25">
      <c r="F121">
        <f t="shared" si="16"/>
        <v>117</v>
      </c>
      <c r="G121" s="17">
        <f t="shared" si="18"/>
        <v>48487</v>
      </c>
      <c r="H121" s="10">
        <f t="shared" si="15"/>
        <v>36750.048989763105</v>
      </c>
      <c r="I121" s="10">
        <f t="shared" si="19"/>
        <v>10882.755040632193</v>
      </c>
      <c r="J121" s="10">
        <f t="shared" si="20"/>
        <v>25867.293949130915</v>
      </c>
      <c r="K121" s="10">
        <f t="shared" si="21"/>
        <v>5162576.0347855482</v>
      </c>
      <c r="L121" s="10">
        <f t="shared" si="23"/>
        <v>967023.96521444945</v>
      </c>
      <c r="M121" s="10">
        <f t="shared" si="23"/>
        <v>3332731.7665878343</v>
      </c>
      <c r="N121" s="2"/>
    </row>
    <row r="122" spans="6:14" x14ac:dyDescent="0.25">
      <c r="F122">
        <f t="shared" si="16"/>
        <v>118</v>
      </c>
      <c r="G122" s="17">
        <f t="shared" si="18"/>
        <v>48518</v>
      </c>
      <c r="H122" s="10">
        <f t="shared" si="15"/>
        <v>36750.048989763105</v>
      </c>
      <c r="I122" s="10">
        <f t="shared" si="19"/>
        <v>10937.168815835355</v>
      </c>
      <c r="J122" s="10">
        <f t="shared" si="20"/>
        <v>25812.880173927751</v>
      </c>
      <c r="K122" s="10">
        <f t="shared" si="21"/>
        <v>5151638.8659697128</v>
      </c>
      <c r="L122" s="10">
        <f t="shared" si="23"/>
        <v>977961.13403028483</v>
      </c>
      <c r="M122" s="10">
        <f t="shared" si="23"/>
        <v>3358544.646761762</v>
      </c>
      <c r="N122" s="2"/>
    </row>
    <row r="123" spans="6:14" x14ac:dyDescent="0.25">
      <c r="F123">
        <f t="shared" si="16"/>
        <v>119</v>
      </c>
      <c r="G123" s="17">
        <f t="shared" si="18"/>
        <v>48548</v>
      </c>
      <c r="H123" s="10">
        <f t="shared" si="15"/>
        <v>36750.048989763105</v>
      </c>
      <c r="I123" s="10">
        <f t="shared" si="19"/>
        <v>10991.85465991453</v>
      </c>
      <c r="J123" s="10">
        <f t="shared" si="20"/>
        <v>25758.194329848578</v>
      </c>
      <c r="K123" s="10">
        <f t="shared" si="21"/>
        <v>5140647.0113097979</v>
      </c>
      <c r="L123" s="10">
        <f t="shared" si="23"/>
        <v>988952.98869019933</v>
      </c>
      <c r="M123" s="10">
        <f t="shared" si="23"/>
        <v>3384302.8410916105</v>
      </c>
      <c r="N123" s="2"/>
    </row>
    <row r="124" spans="6:14" x14ac:dyDescent="0.25">
      <c r="F124">
        <f t="shared" si="16"/>
        <v>120</v>
      </c>
      <c r="G124" s="17">
        <f t="shared" si="18"/>
        <v>48579</v>
      </c>
      <c r="H124" s="10">
        <f t="shared" si="15"/>
        <v>36750.048989763105</v>
      </c>
      <c r="I124" s="10">
        <f t="shared" si="19"/>
        <v>11046.813933214105</v>
      </c>
      <c r="J124" s="10">
        <f t="shared" si="20"/>
        <v>25703.235056548998</v>
      </c>
      <c r="K124" s="10">
        <f t="shared" si="21"/>
        <v>5129600.1973765837</v>
      </c>
      <c r="L124" s="10">
        <f t="shared" si="23"/>
        <v>999999.80262341339</v>
      </c>
      <c r="M124" s="10">
        <f t="shared" si="23"/>
        <v>3410006.0761481593</v>
      </c>
      <c r="N124" s="2"/>
    </row>
    <row r="125" spans="6:14" x14ac:dyDescent="0.25">
      <c r="F125" s="5">
        <f t="shared" si="16"/>
        <v>121</v>
      </c>
      <c r="G125" s="16">
        <f t="shared" si="18"/>
        <v>48610</v>
      </c>
      <c r="H125" s="6">
        <f t="shared" si="15"/>
        <v>36750.048989763105</v>
      </c>
      <c r="I125" s="6">
        <f t="shared" si="19"/>
        <v>11102.048002880176</v>
      </c>
      <c r="J125" s="6">
        <f t="shared" si="20"/>
        <v>25648.000986882929</v>
      </c>
      <c r="K125" s="6">
        <f t="shared" si="21"/>
        <v>5118498.1493737036</v>
      </c>
      <c r="L125" s="6">
        <f t="shared" si="23"/>
        <v>1011101.8506262936</v>
      </c>
      <c r="M125" s="6">
        <f t="shared" si="23"/>
        <v>3435654.0771350423</v>
      </c>
      <c r="N125" s="2"/>
    </row>
    <row r="126" spans="6:14" x14ac:dyDescent="0.25">
      <c r="F126" s="5">
        <f t="shared" si="16"/>
        <v>122</v>
      </c>
      <c r="G126" s="16">
        <f t="shared" si="18"/>
        <v>48638</v>
      </c>
      <c r="H126" s="6">
        <f t="shared" si="15"/>
        <v>36750.048989763105</v>
      </c>
      <c r="I126" s="6">
        <f t="shared" si="19"/>
        <v>11157.558242894578</v>
      </c>
      <c r="J126" s="6">
        <f t="shared" si="20"/>
        <v>25592.490746868527</v>
      </c>
      <c r="K126" s="6">
        <f t="shared" si="21"/>
        <v>5107340.5911308089</v>
      </c>
      <c r="L126" s="6">
        <f t="shared" ref="L126:M141" si="24">L125+I126</f>
        <v>1022259.4088691882</v>
      </c>
      <c r="M126" s="6">
        <f t="shared" si="24"/>
        <v>3461246.5678819106</v>
      </c>
      <c r="N126" s="2"/>
    </row>
    <row r="127" spans="6:14" x14ac:dyDescent="0.25">
      <c r="F127" s="5">
        <f t="shared" si="16"/>
        <v>123</v>
      </c>
      <c r="G127" s="16">
        <f t="shared" si="18"/>
        <v>48669</v>
      </c>
      <c r="H127" s="6">
        <f t="shared" si="15"/>
        <v>36750.048989763105</v>
      </c>
      <c r="I127" s="6">
        <f t="shared" si="19"/>
        <v>11213.34603410905</v>
      </c>
      <c r="J127" s="6">
        <f t="shared" si="20"/>
        <v>25536.702955654058</v>
      </c>
      <c r="K127" s="6">
        <f t="shared" si="21"/>
        <v>5096127.2450967003</v>
      </c>
      <c r="L127" s="6">
        <f t="shared" si="24"/>
        <v>1033472.7549032972</v>
      </c>
      <c r="M127" s="6">
        <f t="shared" si="24"/>
        <v>3486783.2708375645</v>
      </c>
      <c r="N127" s="2"/>
    </row>
    <row r="128" spans="6:14" x14ac:dyDescent="0.25">
      <c r="F128" s="5">
        <f t="shared" si="16"/>
        <v>124</v>
      </c>
      <c r="G128" s="16">
        <f t="shared" si="18"/>
        <v>48699</v>
      </c>
      <c r="H128" s="6">
        <f t="shared" si="15"/>
        <v>36750.048989763105</v>
      </c>
      <c r="I128" s="6">
        <f t="shared" si="19"/>
        <v>11269.412764279596</v>
      </c>
      <c r="J128" s="6">
        <f t="shared" si="20"/>
        <v>25480.636225483511</v>
      </c>
      <c r="K128" s="6">
        <f t="shared" si="21"/>
        <v>5084857.8323324211</v>
      </c>
      <c r="L128" s="6">
        <f t="shared" si="24"/>
        <v>1044742.1676675768</v>
      </c>
      <c r="M128" s="6">
        <f t="shared" si="24"/>
        <v>3512263.9070630479</v>
      </c>
      <c r="N128" s="2"/>
    </row>
    <row r="129" spans="6:14" x14ac:dyDescent="0.25">
      <c r="F129" s="5">
        <f t="shared" si="16"/>
        <v>125</v>
      </c>
      <c r="G129" s="16">
        <f t="shared" si="18"/>
        <v>48730</v>
      </c>
      <c r="H129" s="6">
        <f t="shared" si="15"/>
        <v>36750.048989763105</v>
      </c>
      <c r="I129" s="6">
        <f t="shared" si="19"/>
        <v>11325.759828100994</v>
      </c>
      <c r="J129" s="6">
        <f t="shared" si="20"/>
        <v>25424.289161662116</v>
      </c>
      <c r="K129" s="6">
        <f t="shared" si="21"/>
        <v>5073532.0725043202</v>
      </c>
      <c r="L129" s="6">
        <f t="shared" si="24"/>
        <v>1056067.9274956777</v>
      </c>
      <c r="M129" s="6">
        <f t="shared" si="24"/>
        <v>3537688.19622471</v>
      </c>
      <c r="N129" s="2"/>
    </row>
    <row r="130" spans="6:14" x14ac:dyDescent="0.25">
      <c r="F130" s="5">
        <f t="shared" si="16"/>
        <v>126</v>
      </c>
      <c r="G130" s="16">
        <f t="shared" si="18"/>
        <v>48760</v>
      </c>
      <c r="H130" s="6">
        <f t="shared" si="15"/>
        <v>36750.048989763105</v>
      </c>
      <c r="I130" s="6">
        <f t="shared" si="19"/>
        <v>11382.3886272415</v>
      </c>
      <c r="J130" s="6">
        <f t="shared" si="20"/>
        <v>25367.660362521605</v>
      </c>
      <c r="K130" s="6">
        <f t="shared" si="21"/>
        <v>5062149.6838770788</v>
      </c>
      <c r="L130" s="6">
        <f t="shared" si="24"/>
        <v>1067450.3161229193</v>
      </c>
      <c r="M130" s="6">
        <f t="shared" si="24"/>
        <v>3563055.8565872316</v>
      </c>
      <c r="N130" s="2"/>
    </row>
    <row r="131" spans="6:14" x14ac:dyDescent="0.25">
      <c r="F131" s="5">
        <f t="shared" si="16"/>
        <v>127</v>
      </c>
      <c r="G131" s="16">
        <f t="shared" si="18"/>
        <v>48791</v>
      </c>
      <c r="H131" s="6">
        <f t="shared" si="15"/>
        <v>36750.048989763105</v>
      </c>
      <c r="I131" s="6">
        <f t="shared" si="19"/>
        <v>11439.300570377705</v>
      </c>
      <c r="J131" s="6">
        <f t="shared" si="20"/>
        <v>25310.7484193854</v>
      </c>
      <c r="K131" s="6">
        <f t="shared" si="21"/>
        <v>5050710.3833067007</v>
      </c>
      <c r="L131" s="6">
        <f t="shared" si="24"/>
        <v>1078889.6166932969</v>
      </c>
      <c r="M131" s="6">
        <f t="shared" si="24"/>
        <v>3588366.605006617</v>
      </c>
      <c r="N131" s="2"/>
    </row>
    <row r="132" spans="6:14" x14ac:dyDescent="0.25">
      <c r="F132" s="5">
        <f t="shared" si="16"/>
        <v>128</v>
      </c>
      <c r="G132" s="16">
        <f t="shared" si="18"/>
        <v>48822</v>
      </c>
      <c r="H132" s="6">
        <f t="shared" si="15"/>
        <v>36750.048989763105</v>
      </c>
      <c r="I132" s="6">
        <f t="shared" si="19"/>
        <v>11496.497073229595</v>
      </c>
      <c r="J132" s="6">
        <f t="shared" si="20"/>
        <v>25253.551916533514</v>
      </c>
      <c r="K132" s="6">
        <f t="shared" si="21"/>
        <v>5039213.8862334713</v>
      </c>
      <c r="L132" s="6">
        <f t="shared" si="24"/>
        <v>1090386.1137665266</v>
      </c>
      <c r="M132" s="6">
        <f t="shared" si="24"/>
        <v>3613620.1569231506</v>
      </c>
      <c r="N132" s="2"/>
    </row>
    <row r="133" spans="6:14" x14ac:dyDescent="0.25">
      <c r="F133" s="5">
        <f t="shared" si="16"/>
        <v>129</v>
      </c>
      <c r="G133" s="16">
        <f t="shared" si="18"/>
        <v>48852</v>
      </c>
      <c r="H133" s="6">
        <f t="shared" si="15"/>
        <v>36750.048989763105</v>
      </c>
      <c r="I133" s="6">
        <f t="shared" si="19"/>
        <v>11553.979558595744</v>
      </c>
      <c r="J133" s="6">
        <f t="shared" si="20"/>
        <v>25196.069431167361</v>
      </c>
      <c r="K133" s="6">
        <f t="shared" si="21"/>
        <v>5027659.9066748759</v>
      </c>
      <c r="L133" s="6">
        <f t="shared" si="24"/>
        <v>1101940.0933251223</v>
      </c>
      <c r="M133" s="6">
        <f t="shared" si="24"/>
        <v>3638816.2263543182</v>
      </c>
      <c r="N133" s="2"/>
    </row>
    <row r="134" spans="6:14" x14ac:dyDescent="0.25">
      <c r="F134" s="5">
        <f t="shared" si="16"/>
        <v>130</v>
      </c>
      <c r="G134" s="16">
        <f t="shared" si="18"/>
        <v>48883</v>
      </c>
      <c r="H134" s="6">
        <f t="shared" ref="H134:H197" si="25">$D$9</f>
        <v>36750.048989763105</v>
      </c>
      <c r="I134" s="6">
        <f t="shared" si="19"/>
        <v>11611.749456388719</v>
      </c>
      <c r="J134" s="6">
        <f t="shared" si="20"/>
        <v>25138.299533374386</v>
      </c>
      <c r="K134" s="6">
        <f t="shared" si="21"/>
        <v>5016048.157218487</v>
      </c>
      <c r="L134" s="6">
        <f t="shared" si="24"/>
        <v>1113551.8427815109</v>
      </c>
      <c r="M134" s="6">
        <f t="shared" si="24"/>
        <v>3663954.5258876928</v>
      </c>
      <c r="N134" s="2"/>
    </row>
    <row r="135" spans="6:14" x14ac:dyDescent="0.25">
      <c r="F135" s="5">
        <f t="shared" ref="F135:F198" si="26">1+F134</f>
        <v>131</v>
      </c>
      <c r="G135" s="16">
        <f t="shared" si="18"/>
        <v>48913</v>
      </c>
      <c r="H135" s="6">
        <f t="shared" si="25"/>
        <v>36750.048989763105</v>
      </c>
      <c r="I135" s="6">
        <f t="shared" si="19"/>
        <v>11669.808203670664</v>
      </c>
      <c r="J135" s="6">
        <f t="shared" si="20"/>
        <v>25080.24078609244</v>
      </c>
      <c r="K135" s="6">
        <f t="shared" si="21"/>
        <v>5004378.3490148159</v>
      </c>
      <c r="L135" s="6">
        <f t="shared" si="24"/>
        <v>1125221.6509851816</v>
      </c>
      <c r="M135" s="6">
        <f t="shared" si="24"/>
        <v>3689034.7666737852</v>
      </c>
      <c r="N135" s="2"/>
    </row>
    <row r="136" spans="6:14" x14ac:dyDescent="0.25">
      <c r="F136" s="5">
        <f t="shared" si="26"/>
        <v>132</v>
      </c>
      <c r="G136" s="16">
        <f t="shared" si="18"/>
        <v>48944</v>
      </c>
      <c r="H136" s="6">
        <f t="shared" si="25"/>
        <v>36750.048989763105</v>
      </c>
      <c r="I136" s="6">
        <f t="shared" si="19"/>
        <v>11728.157244689019</v>
      </c>
      <c r="J136" s="6">
        <f t="shared" si="20"/>
        <v>25021.891745074088</v>
      </c>
      <c r="K136" s="6">
        <f t="shared" si="21"/>
        <v>4992650.191770127</v>
      </c>
      <c r="L136" s="6">
        <f t="shared" si="24"/>
        <v>1136949.8082298706</v>
      </c>
      <c r="M136" s="6">
        <f t="shared" si="24"/>
        <v>3714056.6584188594</v>
      </c>
      <c r="N136" s="2"/>
    </row>
    <row r="137" spans="6:14" x14ac:dyDescent="0.25">
      <c r="F137">
        <f t="shared" si="26"/>
        <v>133</v>
      </c>
      <c r="G137" s="17">
        <f t="shared" si="18"/>
        <v>48975</v>
      </c>
      <c r="H137" s="10">
        <f t="shared" si="25"/>
        <v>36750.048989763105</v>
      </c>
      <c r="I137" s="10">
        <f t="shared" si="19"/>
        <v>11786.798030912465</v>
      </c>
      <c r="J137" s="10">
        <f t="shared" si="20"/>
        <v>24963.25095885064</v>
      </c>
      <c r="K137" s="10">
        <f t="shared" si="21"/>
        <v>4980863.3937392142</v>
      </c>
      <c r="L137" s="10">
        <f t="shared" si="24"/>
        <v>1148736.606260783</v>
      </c>
      <c r="M137" s="10">
        <f t="shared" si="24"/>
        <v>3739019.90937771</v>
      </c>
      <c r="N137" s="2"/>
    </row>
    <row r="138" spans="6:14" x14ac:dyDescent="0.25">
      <c r="F138">
        <f t="shared" si="26"/>
        <v>134</v>
      </c>
      <c r="G138" s="17">
        <f t="shared" si="18"/>
        <v>49003</v>
      </c>
      <c r="H138" s="10">
        <f t="shared" si="25"/>
        <v>36750.048989763105</v>
      </c>
      <c r="I138" s="10">
        <f t="shared" si="19"/>
        <v>11845.732021067024</v>
      </c>
      <c r="J138" s="10">
        <f t="shared" si="20"/>
        <v>24904.316968696079</v>
      </c>
      <c r="K138" s="10">
        <f t="shared" si="21"/>
        <v>4969017.6617181469</v>
      </c>
      <c r="L138" s="10">
        <f t="shared" si="24"/>
        <v>1160582.3382818501</v>
      </c>
      <c r="M138" s="10">
        <f t="shared" si="24"/>
        <v>3763924.2263464062</v>
      </c>
      <c r="N138" s="2"/>
    </row>
    <row r="139" spans="6:14" x14ac:dyDescent="0.25">
      <c r="F139">
        <f t="shared" si="26"/>
        <v>135</v>
      </c>
      <c r="G139" s="17">
        <f t="shared" si="18"/>
        <v>49034</v>
      </c>
      <c r="H139" s="10">
        <f t="shared" si="25"/>
        <v>36750.048989763105</v>
      </c>
      <c r="I139" s="10">
        <f t="shared" si="19"/>
        <v>11904.960681172361</v>
      </c>
      <c r="J139" s="10">
        <f t="shared" si="20"/>
        <v>24845.088308590748</v>
      </c>
      <c r="K139" s="10">
        <f t="shared" si="21"/>
        <v>4957112.7010369748</v>
      </c>
      <c r="L139" s="10">
        <f t="shared" si="24"/>
        <v>1172487.2989630224</v>
      </c>
      <c r="M139" s="10">
        <f t="shared" si="24"/>
        <v>3788769.3146549971</v>
      </c>
      <c r="N139" s="2"/>
    </row>
    <row r="140" spans="6:14" x14ac:dyDescent="0.25">
      <c r="F140">
        <f t="shared" si="26"/>
        <v>136</v>
      </c>
      <c r="G140" s="17">
        <f t="shared" si="18"/>
        <v>49064</v>
      </c>
      <c r="H140" s="10">
        <f t="shared" si="25"/>
        <v>36750.048989763105</v>
      </c>
      <c r="I140" s="10">
        <f t="shared" si="19"/>
        <v>11964.485484578221</v>
      </c>
      <c r="J140" s="10">
        <f t="shared" si="20"/>
        <v>24785.563505184884</v>
      </c>
      <c r="K140" s="10">
        <f t="shared" si="21"/>
        <v>4945148.2155523961</v>
      </c>
      <c r="L140" s="10">
        <f t="shared" si="24"/>
        <v>1184451.7844476006</v>
      </c>
      <c r="M140" s="10">
        <f t="shared" si="24"/>
        <v>3813554.8781601819</v>
      </c>
      <c r="N140" s="2"/>
    </row>
    <row r="141" spans="6:14" x14ac:dyDescent="0.25">
      <c r="F141">
        <f t="shared" si="26"/>
        <v>137</v>
      </c>
      <c r="G141" s="17">
        <f t="shared" si="18"/>
        <v>49095</v>
      </c>
      <c r="H141" s="10">
        <f t="shared" si="25"/>
        <v>36750.048989763105</v>
      </c>
      <c r="I141" s="10">
        <f t="shared" si="19"/>
        <v>12024.307912001117</v>
      </c>
      <c r="J141" s="10">
        <f t="shared" si="20"/>
        <v>24725.741077761992</v>
      </c>
      <c r="K141" s="10">
        <f t="shared" si="21"/>
        <v>4933123.9076403948</v>
      </c>
      <c r="L141" s="10">
        <f t="shared" si="24"/>
        <v>1196476.0923596018</v>
      </c>
      <c r="M141" s="10">
        <f t="shared" si="24"/>
        <v>3838280.619237944</v>
      </c>
      <c r="N141" s="2"/>
    </row>
    <row r="142" spans="6:14" x14ac:dyDescent="0.25">
      <c r="F142">
        <f t="shared" si="26"/>
        <v>138</v>
      </c>
      <c r="G142" s="17">
        <f t="shared" si="18"/>
        <v>49125</v>
      </c>
      <c r="H142" s="10">
        <f t="shared" si="25"/>
        <v>36750.048989763105</v>
      </c>
      <c r="I142" s="10">
        <f t="shared" si="19"/>
        <v>12084.429451561118</v>
      </c>
      <c r="J142" s="10">
        <f t="shared" si="20"/>
        <v>24665.619538201987</v>
      </c>
      <c r="K142" s="10">
        <f t="shared" si="21"/>
        <v>4921039.4781888332</v>
      </c>
      <c r="L142" s="10">
        <f t="shared" ref="L142:M157" si="27">L141+I142</f>
        <v>1208560.5218111628</v>
      </c>
      <c r="M142" s="10">
        <f t="shared" si="27"/>
        <v>3862946.238776146</v>
      </c>
      <c r="N142" s="2"/>
    </row>
    <row r="143" spans="6:14" x14ac:dyDescent="0.25">
      <c r="F143">
        <f t="shared" si="26"/>
        <v>139</v>
      </c>
      <c r="G143" s="17">
        <f t="shared" si="18"/>
        <v>49156</v>
      </c>
      <c r="H143" s="10">
        <f t="shared" si="25"/>
        <v>36750.048989763105</v>
      </c>
      <c r="I143" s="10">
        <f t="shared" si="19"/>
        <v>12144.851598818927</v>
      </c>
      <c r="J143" s="10">
        <f t="shared" si="20"/>
        <v>24605.19739094418</v>
      </c>
      <c r="K143" s="10">
        <f t="shared" si="21"/>
        <v>4908894.6265900144</v>
      </c>
      <c r="L143" s="10">
        <f t="shared" si="27"/>
        <v>1220705.3734099818</v>
      </c>
      <c r="M143" s="10">
        <f t="shared" si="27"/>
        <v>3887551.4361670902</v>
      </c>
      <c r="N143" s="2"/>
    </row>
    <row r="144" spans="6:14" x14ac:dyDescent="0.25">
      <c r="F144">
        <f t="shared" si="26"/>
        <v>140</v>
      </c>
      <c r="G144" s="17">
        <f t="shared" si="18"/>
        <v>49187</v>
      </c>
      <c r="H144" s="10">
        <f t="shared" si="25"/>
        <v>36750.048989763105</v>
      </c>
      <c r="I144" s="10">
        <f t="shared" si="19"/>
        <v>12205.575856813019</v>
      </c>
      <c r="J144" s="10">
        <f t="shared" si="20"/>
        <v>24544.473132950086</v>
      </c>
      <c r="K144" s="10">
        <f t="shared" si="21"/>
        <v>4896689.0507332012</v>
      </c>
      <c r="L144" s="10">
        <f t="shared" si="27"/>
        <v>1232910.9492667948</v>
      </c>
      <c r="M144" s="10">
        <f t="shared" si="27"/>
        <v>3912095.9093000405</v>
      </c>
      <c r="N144" s="2"/>
    </row>
    <row r="145" spans="6:14" x14ac:dyDescent="0.25">
      <c r="F145">
        <f t="shared" si="26"/>
        <v>141</v>
      </c>
      <c r="G145" s="17">
        <f t="shared" si="18"/>
        <v>49217</v>
      </c>
      <c r="H145" s="10">
        <f t="shared" si="25"/>
        <v>36750.048989763105</v>
      </c>
      <c r="I145" s="10">
        <f t="shared" si="19"/>
        <v>12266.603736097084</v>
      </c>
      <c r="J145" s="10">
        <f t="shared" si="20"/>
        <v>24483.445253666025</v>
      </c>
      <c r="K145" s="10">
        <f t="shared" si="21"/>
        <v>4884422.4469971042</v>
      </c>
      <c r="L145" s="10">
        <f t="shared" si="27"/>
        <v>1245177.5530028918</v>
      </c>
      <c r="M145" s="10">
        <f t="shared" si="27"/>
        <v>3936579.3545537065</v>
      </c>
      <c r="N145" s="2"/>
    </row>
    <row r="146" spans="6:14" x14ac:dyDescent="0.25">
      <c r="F146">
        <f t="shared" si="26"/>
        <v>142</v>
      </c>
      <c r="G146" s="17">
        <f t="shared" ref="G146:G209" si="28">EOMONTH(G145,1)</f>
        <v>49248</v>
      </c>
      <c r="H146" s="10">
        <f t="shared" si="25"/>
        <v>36750.048989763105</v>
      </c>
      <c r="I146" s="10">
        <f t="shared" si="19"/>
        <v>12327.936754777569</v>
      </c>
      <c r="J146" s="10">
        <f t="shared" si="20"/>
        <v>24422.112234985536</v>
      </c>
      <c r="K146" s="10">
        <f t="shared" si="21"/>
        <v>4872094.5102423262</v>
      </c>
      <c r="L146" s="10">
        <f t="shared" si="27"/>
        <v>1257505.4897576694</v>
      </c>
      <c r="M146" s="10">
        <f t="shared" si="27"/>
        <v>3961001.4667886919</v>
      </c>
      <c r="N146" s="2"/>
    </row>
    <row r="147" spans="6:14" x14ac:dyDescent="0.25">
      <c r="F147">
        <f t="shared" si="26"/>
        <v>143</v>
      </c>
      <c r="G147" s="17">
        <f t="shared" si="28"/>
        <v>49278</v>
      </c>
      <c r="H147" s="10">
        <f t="shared" si="25"/>
        <v>36750.048989763105</v>
      </c>
      <c r="I147" s="10">
        <f t="shared" si="19"/>
        <v>12389.576438551458</v>
      </c>
      <c r="J147" s="10">
        <f t="shared" si="20"/>
        <v>24360.472551211646</v>
      </c>
      <c r="K147" s="10">
        <f t="shared" si="21"/>
        <v>4859704.9338037744</v>
      </c>
      <c r="L147" s="10">
        <f t="shared" si="27"/>
        <v>1269895.0661962209</v>
      </c>
      <c r="M147" s="10">
        <f t="shared" si="27"/>
        <v>3985361.9393399036</v>
      </c>
      <c r="N147" s="2"/>
    </row>
    <row r="148" spans="6:14" x14ac:dyDescent="0.25">
      <c r="F148">
        <f t="shared" si="26"/>
        <v>144</v>
      </c>
      <c r="G148" s="17">
        <f t="shared" si="28"/>
        <v>49309</v>
      </c>
      <c r="H148" s="10">
        <f t="shared" si="25"/>
        <v>36750.048989763105</v>
      </c>
      <c r="I148" s="10">
        <f t="shared" si="19"/>
        <v>12451.524320744216</v>
      </c>
      <c r="J148" s="10">
        <f t="shared" si="20"/>
        <v>24298.524669018887</v>
      </c>
      <c r="K148" s="10">
        <f t="shared" si="21"/>
        <v>4847253.4094830304</v>
      </c>
      <c r="L148" s="10">
        <f t="shared" si="27"/>
        <v>1282346.5905169651</v>
      </c>
      <c r="M148" s="10">
        <f t="shared" si="27"/>
        <v>4009660.4640089227</v>
      </c>
      <c r="N148" s="2"/>
    </row>
    <row r="149" spans="6:14" x14ac:dyDescent="0.25">
      <c r="F149" s="5">
        <f t="shared" si="26"/>
        <v>145</v>
      </c>
      <c r="G149" s="16">
        <f t="shared" si="28"/>
        <v>49340</v>
      </c>
      <c r="H149" s="6">
        <f t="shared" si="25"/>
        <v>36750.048989763105</v>
      </c>
      <c r="I149" s="6">
        <f t="shared" si="19"/>
        <v>12513.781942347936</v>
      </c>
      <c r="J149" s="6">
        <f t="shared" si="20"/>
        <v>24236.267047415171</v>
      </c>
      <c r="K149" s="6">
        <f t="shared" si="21"/>
        <v>4834739.6275406824</v>
      </c>
      <c r="L149" s="6">
        <f t="shared" si="27"/>
        <v>1294860.3724593131</v>
      </c>
      <c r="M149" s="6">
        <f t="shared" si="27"/>
        <v>4033896.7310563377</v>
      </c>
      <c r="N149" s="2"/>
    </row>
    <row r="150" spans="6:14" x14ac:dyDescent="0.25">
      <c r="F150" s="5">
        <f t="shared" si="26"/>
        <v>146</v>
      </c>
      <c r="G150" s="16">
        <f t="shared" si="28"/>
        <v>49368</v>
      </c>
      <c r="H150" s="6">
        <f t="shared" si="25"/>
        <v>36750.048989763105</v>
      </c>
      <c r="I150" s="6">
        <f t="shared" si="19"/>
        <v>12576.350852059675</v>
      </c>
      <c r="J150" s="6">
        <f t="shared" si="20"/>
        <v>24173.698137703432</v>
      </c>
      <c r="K150" s="6">
        <f t="shared" si="21"/>
        <v>4822163.2766886223</v>
      </c>
      <c r="L150" s="6">
        <f t="shared" si="27"/>
        <v>1307436.7233113728</v>
      </c>
      <c r="M150" s="6">
        <f t="shared" si="27"/>
        <v>4058070.4291940411</v>
      </c>
      <c r="N150" s="2"/>
    </row>
    <row r="151" spans="6:14" x14ac:dyDescent="0.25">
      <c r="F151" s="5">
        <f t="shared" si="26"/>
        <v>147</v>
      </c>
      <c r="G151" s="16">
        <f t="shared" si="28"/>
        <v>49399</v>
      </c>
      <c r="H151" s="6">
        <f t="shared" si="25"/>
        <v>36750.048989763105</v>
      </c>
      <c r="I151" s="6">
        <f t="shared" si="19"/>
        <v>12639.232606319974</v>
      </c>
      <c r="J151" s="6">
        <f t="shared" si="20"/>
        <v>24110.816383443136</v>
      </c>
      <c r="K151" s="6">
        <f t="shared" si="21"/>
        <v>4809524.0440823026</v>
      </c>
      <c r="L151" s="6">
        <f t="shared" si="27"/>
        <v>1320075.9559176927</v>
      </c>
      <c r="M151" s="6">
        <f t="shared" si="27"/>
        <v>4082181.2455774844</v>
      </c>
      <c r="N151" s="2"/>
    </row>
    <row r="152" spans="6:14" x14ac:dyDescent="0.25">
      <c r="F152" s="5">
        <f t="shared" si="26"/>
        <v>148</v>
      </c>
      <c r="G152" s="16">
        <f t="shared" si="28"/>
        <v>49429</v>
      </c>
      <c r="H152" s="6">
        <f t="shared" si="25"/>
        <v>36750.048989763105</v>
      </c>
      <c r="I152" s="6">
        <f t="shared" si="19"/>
        <v>12702.428769351574</v>
      </c>
      <c r="J152" s="6">
        <f t="shared" si="20"/>
        <v>24047.620220411529</v>
      </c>
      <c r="K152" s="6">
        <f t="shared" si="21"/>
        <v>4796821.6153129507</v>
      </c>
      <c r="L152" s="6">
        <f t="shared" si="27"/>
        <v>1332778.3846870444</v>
      </c>
      <c r="M152" s="6">
        <f t="shared" si="27"/>
        <v>4106228.8657978959</v>
      </c>
      <c r="N152" s="2"/>
    </row>
    <row r="153" spans="6:14" x14ac:dyDescent="0.25">
      <c r="F153" s="5">
        <f t="shared" si="26"/>
        <v>149</v>
      </c>
      <c r="G153" s="16">
        <f t="shared" si="28"/>
        <v>49460</v>
      </c>
      <c r="H153" s="6">
        <f t="shared" si="25"/>
        <v>36750.048989763105</v>
      </c>
      <c r="I153" s="6">
        <f t="shared" si="19"/>
        <v>12765.94091319833</v>
      </c>
      <c r="J153" s="6">
        <f t="shared" si="20"/>
        <v>23984.108076564771</v>
      </c>
      <c r="K153" s="6">
        <f t="shared" si="21"/>
        <v>4784055.6743997522</v>
      </c>
      <c r="L153" s="6">
        <f t="shared" si="27"/>
        <v>1345544.3256002427</v>
      </c>
      <c r="M153" s="6">
        <f t="shared" si="27"/>
        <v>4130212.9738744609</v>
      </c>
      <c r="N153" s="2"/>
    </row>
    <row r="154" spans="6:14" x14ac:dyDescent="0.25">
      <c r="F154" s="5">
        <f t="shared" si="26"/>
        <v>150</v>
      </c>
      <c r="G154" s="16">
        <f t="shared" si="28"/>
        <v>49490</v>
      </c>
      <c r="H154" s="6">
        <f t="shared" si="25"/>
        <v>36750.048989763105</v>
      </c>
      <c r="I154" s="6">
        <f t="shared" si="19"/>
        <v>12829.770617764325</v>
      </c>
      <c r="J154" s="6">
        <f t="shared" si="20"/>
        <v>23920.278371998778</v>
      </c>
      <c r="K154" s="6">
        <f t="shared" si="21"/>
        <v>4771225.9037819877</v>
      </c>
      <c r="L154" s="6">
        <f t="shared" si="27"/>
        <v>1358374.0962180069</v>
      </c>
      <c r="M154" s="6">
        <f t="shared" si="27"/>
        <v>4154133.2522464595</v>
      </c>
      <c r="N154" s="2"/>
    </row>
    <row r="155" spans="6:14" x14ac:dyDescent="0.25">
      <c r="F155" s="5">
        <f t="shared" si="26"/>
        <v>151</v>
      </c>
      <c r="G155" s="16">
        <f t="shared" si="28"/>
        <v>49521</v>
      </c>
      <c r="H155" s="6">
        <f t="shared" si="25"/>
        <v>36750.048989763105</v>
      </c>
      <c r="I155" s="6">
        <f t="shared" si="19"/>
        <v>12893.919470853145</v>
      </c>
      <c r="J155" s="6">
        <f t="shared" si="20"/>
        <v>23856.129518909962</v>
      </c>
      <c r="K155" s="6">
        <f t="shared" si="21"/>
        <v>4758331.9843111346</v>
      </c>
      <c r="L155" s="6">
        <f t="shared" si="27"/>
        <v>1371268.0156888601</v>
      </c>
      <c r="M155" s="6">
        <f t="shared" si="27"/>
        <v>4177989.3817653693</v>
      </c>
      <c r="N155" s="2"/>
    </row>
    <row r="156" spans="6:14" x14ac:dyDescent="0.25">
      <c r="F156" s="5">
        <f t="shared" si="26"/>
        <v>152</v>
      </c>
      <c r="G156" s="16">
        <f t="shared" si="28"/>
        <v>49552</v>
      </c>
      <c r="H156" s="6">
        <f t="shared" si="25"/>
        <v>36750.048989763105</v>
      </c>
      <c r="I156" s="6">
        <f t="shared" si="19"/>
        <v>12958.389068207411</v>
      </c>
      <c r="J156" s="6">
        <f t="shared" si="20"/>
        <v>23791.659921555696</v>
      </c>
      <c r="K156" s="6">
        <f t="shared" si="21"/>
        <v>4745373.5952429269</v>
      </c>
      <c r="L156" s="6">
        <f t="shared" si="27"/>
        <v>1384226.4047570676</v>
      </c>
      <c r="M156" s="6">
        <f t="shared" si="27"/>
        <v>4201781.0416869251</v>
      </c>
      <c r="N156" s="2"/>
    </row>
    <row r="157" spans="6:14" x14ac:dyDescent="0.25">
      <c r="F157" s="5">
        <f t="shared" si="26"/>
        <v>153</v>
      </c>
      <c r="G157" s="16">
        <f t="shared" si="28"/>
        <v>49582</v>
      </c>
      <c r="H157" s="6">
        <f t="shared" si="25"/>
        <v>36750.048989763105</v>
      </c>
      <c r="I157" s="6">
        <f t="shared" si="19"/>
        <v>13023.181013548448</v>
      </c>
      <c r="J157" s="6">
        <f t="shared" si="20"/>
        <v>23726.867976214657</v>
      </c>
      <c r="K157" s="6">
        <f t="shared" si="21"/>
        <v>4732350.4142293781</v>
      </c>
      <c r="L157" s="6">
        <f t="shared" si="27"/>
        <v>1397249.5857706161</v>
      </c>
      <c r="M157" s="6">
        <f t="shared" si="27"/>
        <v>4225507.9096631398</v>
      </c>
      <c r="N157" s="2"/>
    </row>
    <row r="158" spans="6:14" x14ac:dyDescent="0.25">
      <c r="F158" s="5">
        <f t="shared" si="26"/>
        <v>154</v>
      </c>
      <c r="G158" s="16">
        <f t="shared" si="28"/>
        <v>49613</v>
      </c>
      <c r="H158" s="6">
        <f t="shared" si="25"/>
        <v>36750.048989763105</v>
      </c>
      <c r="I158" s="6">
        <f t="shared" ref="I158:I221" si="29">-PPMT($D$8/$D$7,F158,$D$6*$D$7,$D$5)</f>
        <v>13088.296918616188</v>
      </c>
      <c r="J158" s="6">
        <f t="shared" ref="J158:J221" si="30">-IPMT($D$8/$D$7,F158,$D$6*$D$7,$D$5)</f>
        <v>23661.752071146919</v>
      </c>
      <c r="K158" s="6">
        <f t="shared" ref="K158:K221" si="31">K157-I158</f>
        <v>4719262.1173107615</v>
      </c>
      <c r="L158" s="6">
        <f t="shared" ref="L158:M173" si="32">L157+I158</f>
        <v>1410337.8826892322</v>
      </c>
      <c r="M158" s="6">
        <f t="shared" si="32"/>
        <v>4249169.6617342867</v>
      </c>
      <c r="N158" s="2"/>
    </row>
    <row r="159" spans="6:14" x14ac:dyDescent="0.25">
      <c r="F159" s="5">
        <f t="shared" si="26"/>
        <v>155</v>
      </c>
      <c r="G159" s="16">
        <f t="shared" si="28"/>
        <v>49643</v>
      </c>
      <c r="H159" s="6">
        <f t="shared" si="25"/>
        <v>36750.048989763105</v>
      </c>
      <c r="I159" s="6">
        <f t="shared" si="29"/>
        <v>13153.73840320927</v>
      </c>
      <c r="J159" s="6">
        <f t="shared" si="30"/>
        <v>23596.310586553835</v>
      </c>
      <c r="K159" s="6">
        <f t="shared" si="31"/>
        <v>4706108.378907552</v>
      </c>
      <c r="L159" s="6">
        <f t="shared" si="32"/>
        <v>1423491.6210924415</v>
      </c>
      <c r="M159" s="6">
        <f t="shared" si="32"/>
        <v>4272765.9723208407</v>
      </c>
      <c r="N159" s="2"/>
    </row>
    <row r="160" spans="6:14" x14ac:dyDescent="0.25">
      <c r="F160" s="5">
        <f t="shared" si="26"/>
        <v>156</v>
      </c>
      <c r="G160" s="16">
        <f t="shared" si="28"/>
        <v>49674</v>
      </c>
      <c r="H160" s="6">
        <f t="shared" si="25"/>
        <v>36750.048989763105</v>
      </c>
      <c r="I160" s="6">
        <f t="shared" si="29"/>
        <v>13219.507095225319</v>
      </c>
      <c r="J160" s="6">
        <f t="shared" si="30"/>
        <v>23530.54189453779</v>
      </c>
      <c r="K160" s="6">
        <f t="shared" si="31"/>
        <v>4692888.8718123268</v>
      </c>
      <c r="L160" s="6">
        <f t="shared" si="32"/>
        <v>1436711.1281876669</v>
      </c>
      <c r="M160" s="6">
        <f t="shared" si="32"/>
        <v>4296296.5142153781</v>
      </c>
      <c r="N160" s="2"/>
    </row>
    <row r="161" spans="6:14" x14ac:dyDescent="0.25">
      <c r="F161">
        <f t="shared" si="26"/>
        <v>157</v>
      </c>
      <c r="G161" s="17">
        <f t="shared" si="28"/>
        <v>49705</v>
      </c>
      <c r="H161" s="10">
        <f t="shared" si="25"/>
        <v>36750.048989763105</v>
      </c>
      <c r="I161" s="10">
        <f t="shared" si="29"/>
        <v>13285.604630701444</v>
      </c>
      <c r="J161" s="10">
        <f t="shared" si="30"/>
        <v>23464.444359061661</v>
      </c>
      <c r="K161" s="10">
        <f t="shared" si="31"/>
        <v>4679603.2671816256</v>
      </c>
      <c r="L161" s="10">
        <f t="shared" si="32"/>
        <v>1449996.7328183684</v>
      </c>
      <c r="M161" s="10">
        <f t="shared" si="32"/>
        <v>4319760.9585744394</v>
      </c>
      <c r="N161" s="2"/>
    </row>
    <row r="162" spans="6:14" x14ac:dyDescent="0.25">
      <c r="F162">
        <f t="shared" si="26"/>
        <v>158</v>
      </c>
      <c r="G162" s="17">
        <f t="shared" si="28"/>
        <v>49734</v>
      </c>
      <c r="H162" s="10">
        <f t="shared" si="25"/>
        <v>36750.048989763105</v>
      </c>
      <c r="I162" s="10">
        <f t="shared" si="29"/>
        <v>13352.032653854951</v>
      </c>
      <c r="J162" s="10">
        <f t="shared" si="30"/>
        <v>23398.016335908156</v>
      </c>
      <c r="K162" s="10">
        <f t="shared" si="31"/>
        <v>4666251.2345277704</v>
      </c>
      <c r="L162" s="10">
        <f t="shared" si="32"/>
        <v>1463348.7654722233</v>
      </c>
      <c r="M162" s="10">
        <f t="shared" si="32"/>
        <v>4343158.9749103477</v>
      </c>
      <c r="N162" s="2"/>
    </row>
    <row r="163" spans="6:14" x14ac:dyDescent="0.25">
      <c r="F163">
        <f t="shared" si="26"/>
        <v>159</v>
      </c>
      <c r="G163" s="17">
        <f t="shared" si="28"/>
        <v>49765</v>
      </c>
      <c r="H163" s="10">
        <f t="shared" si="25"/>
        <v>36750.048989763105</v>
      </c>
      <c r="I163" s="10">
        <f t="shared" si="29"/>
        <v>13418.792817124226</v>
      </c>
      <c r="J163" s="10">
        <f t="shared" si="30"/>
        <v>23331.256172638881</v>
      </c>
      <c r="K163" s="10">
        <f t="shared" si="31"/>
        <v>4652832.4417106463</v>
      </c>
      <c r="L163" s="10">
        <f t="shared" si="32"/>
        <v>1476767.5582893474</v>
      </c>
      <c r="M163" s="10">
        <f t="shared" si="32"/>
        <v>4366490.231082987</v>
      </c>
      <c r="N163" s="2"/>
    </row>
    <row r="164" spans="6:14" x14ac:dyDescent="0.25">
      <c r="F164">
        <f t="shared" si="26"/>
        <v>160</v>
      </c>
      <c r="G164" s="17">
        <f t="shared" si="28"/>
        <v>49795</v>
      </c>
      <c r="H164" s="10">
        <f t="shared" si="25"/>
        <v>36750.048989763105</v>
      </c>
      <c r="I164" s="10">
        <f t="shared" si="29"/>
        <v>13485.886781209847</v>
      </c>
      <c r="J164" s="10">
        <f t="shared" si="30"/>
        <v>23264.162208553258</v>
      </c>
      <c r="K164" s="10">
        <f t="shared" si="31"/>
        <v>4639346.5549294362</v>
      </c>
      <c r="L164" s="10">
        <f t="shared" si="32"/>
        <v>1490253.4450705573</v>
      </c>
      <c r="M164" s="10">
        <f t="shared" si="32"/>
        <v>4389754.3932915404</v>
      </c>
      <c r="N164" s="2"/>
    </row>
    <row r="165" spans="6:14" x14ac:dyDescent="0.25">
      <c r="F165">
        <f t="shared" si="26"/>
        <v>161</v>
      </c>
      <c r="G165" s="17">
        <f t="shared" si="28"/>
        <v>49826</v>
      </c>
      <c r="H165" s="10">
        <f t="shared" si="25"/>
        <v>36750.048989763105</v>
      </c>
      <c r="I165" s="10">
        <f t="shared" si="29"/>
        <v>13553.316215115898</v>
      </c>
      <c r="J165" s="10">
        <f t="shared" si="30"/>
        <v>23196.732774647211</v>
      </c>
      <c r="K165" s="10">
        <f t="shared" si="31"/>
        <v>4625793.2387143206</v>
      </c>
      <c r="L165" s="10">
        <f t="shared" si="32"/>
        <v>1503806.7612856731</v>
      </c>
      <c r="M165" s="10">
        <f t="shared" si="32"/>
        <v>4412951.1260661874</v>
      </c>
      <c r="N165" s="2"/>
    </row>
    <row r="166" spans="6:14" x14ac:dyDescent="0.25">
      <c r="F166">
        <f t="shared" si="26"/>
        <v>162</v>
      </c>
      <c r="G166" s="17">
        <f t="shared" si="28"/>
        <v>49856</v>
      </c>
      <c r="H166" s="10">
        <f t="shared" si="25"/>
        <v>36750.048989763105</v>
      </c>
      <c r="I166" s="10">
        <f t="shared" si="29"/>
        <v>13621.082796191477</v>
      </c>
      <c r="J166" s="10">
        <f t="shared" si="30"/>
        <v>23128.966193571632</v>
      </c>
      <c r="K166" s="10">
        <f t="shared" si="31"/>
        <v>4612172.1559181288</v>
      </c>
      <c r="L166" s="10">
        <f t="shared" si="32"/>
        <v>1517427.8440818647</v>
      </c>
      <c r="M166" s="10">
        <f t="shared" si="32"/>
        <v>4436080.0922597591</v>
      </c>
      <c r="N166" s="2"/>
    </row>
    <row r="167" spans="6:14" x14ac:dyDescent="0.25">
      <c r="F167">
        <f t="shared" si="26"/>
        <v>163</v>
      </c>
      <c r="G167" s="17">
        <f t="shared" si="28"/>
        <v>49887</v>
      </c>
      <c r="H167" s="10">
        <f t="shared" si="25"/>
        <v>36750.048989763105</v>
      </c>
      <c r="I167" s="10">
        <f t="shared" si="29"/>
        <v>13689.188210172435</v>
      </c>
      <c r="J167" s="10">
        <f t="shared" si="30"/>
        <v>23060.860779590672</v>
      </c>
      <c r="K167" s="10">
        <f t="shared" si="31"/>
        <v>4598482.9677079562</v>
      </c>
      <c r="L167" s="10">
        <f t="shared" si="32"/>
        <v>1531117.032292037</v>
      </c>
      <c r="M167" s="10">
        <f t="shared" si="32"/>
        <v>4459140.95303935</v>
      </c>
      <c r="N167" s="2"/>
    </row>
    <row r="168" spans="6:14" x14ac:dyDescent="0.25">
      <c r="F168">
        <f t="shared" si="26"/>
        <v>164</v>
      </c>
      <c r="G168" s="17">
        <f t="shared" si="28"/>
        <v>49918</v>
      </c>
      <c r="H168" s="10">
        <f t="shared" si="25"/>
        <v>36750.048989763105</v>
      </c>
      <c r="I168" s="10">
        <f t="shared" si="29"/>
        <v>13757.634151223296</v>
      </c>
      <c r="J168" s="10">
        <f t="shared" si="30"/>
        <v>22992.414838539811</v>
      </c>
      <c r="K168" s="10">
        <f t="shared" si="31"/>
        <v>4584725.3335567331</v>
      </c>
      <c r="L168" s="10">
        <f t="shared" si="32"/>
        <v>1544874.6664432604</v>
      </c>
      <c r="M168" s="10">
        <f t="shared" si="32"/>
        <v>4482133.3678778894</v>
      </c>
      <c r="N168" s="2"/>
    </row>
    <row r="169" spans="6:14" x14ac:dyDescent="0.25">
      <c r="F169">
        <f t="shared" si="26"/>
        <v>165</v>
      </c>
      <c r="G169" s="17">
        <f t="shared" si="28"/>
        <v>49948</v>
      </c>
      <c r="H169" s="10">
        <f t="shared" si="25"/>
        <v>36750.048989763105</v>
      </c>
      <c r="I169" s="10">
        <f t="shared" si="29"/>
        <v>13826.422321979413</v>
      </c>
      <c r="J169" s="10">
        <f t="shared" si="30"/>
        <v>22923.626667783694</v>
      </c>
      <c r="K169" s="10">
        <f t="shared" si="31"/>
        <v>4570898.9112347541</v>
      </c>
      <c r="L169" s="10">
        <f t="shared" si="32"/>
        <v>1558701.0887652398</v>
      </c>
      <c r="M169" s="10">
        <f t="shared" si="32"/>
        <v>4505056.994545673</v>
      </c>
      <c r="N169" s="2"/>
    </row>
    <row r="170" spans="6:14" x14ac:dyDescent="0.25">
      <c r="F170">
        <f t="shared" si="26"/>
        <v>166</v>
      </c>
      <c r="G170" s="17">
        <f t="shared" si="28"/>
        <v>49979</v>
      </c>
      <c r="H170" s="10">
        <f t="shared" si="25"/>
        <v>36750.048989763105</v>
      </c>
      <c r="I170" s="10">
        <f t="shared" si="29"/>
        <v>13895.55443358931</v>
      </c>
      <c r="J170" s="10">
        <f t="shared" si="30"/>
        <v>22854.494556173799</v>
      </c>
      <c r="K170" s="10">
        <f t="shared" si="31"/>
        <v>4557003.3568011653</v>
      </c>
      <c r="L170" s="10">
        <f t="shared" si="32"/>
        <v>1572596.6431988291</v>
      </c>
      <c r="M170" s="10">
        <f t="shared" si="32"/>
        <v>4527911.4891018467</v>
      </c>
      <c r="N170" s="2"/>
    </row>
    <row r="171" spans="6:14" x14ac:dyDescent="0.25">
      <c r="F171">
        <f t="shared" si="26"/>
        <v>167</v>
      </c>
      <c r="G171" s="17">
        <f t="shared" si="28"/>
        <v>50009</v>
      </c>
      <c r="H171" s="10">
        <f t="shared" si="25"/>
        <v>36750.048989763105</v>
      </c>
      <c r="I171" s="10">
        <f t="shared" si="29"/>
        <v>13965.032205757254</v>
      </c>
      <c r="J171" s="10">
        <f t="shared" si="30"/>
        <v>22785.016784005853</v>
      </c>
      <c r="K171" s="10">
        <f t="shared" si="31"/>
        <v>4543038.3245954076</v>
      </c>
      <c r="L171" s="10">
        <f t="shared" si="32"/>
        <v>1586561.6754045864</v>
      </c>
      <c r="M171" s="10">
        <f t="shared" si="32"/>
        <v>4550696.5058858525</v>
      </c>
      <c r="N171" s="2"/>
    </row>
    <row r="172" spans="6:14" x14ac:dyDescent="0.25">
      <c r="F172">
        <f t="shared" si="26"/>
        <v>168</v>
      </c>
      <c r="G172" s="17">
        <f t="shared" si="28"/>
        <v>50040</v>
      </c>
      <c r="H172" s="10">
        <f t="shared" si="25"/>
        <v>36750.048989763105</v>
      </c>
      <c r="I172" s="10">
        <f t="shared" si="29"/>
        <v>14034.85736678604</v>
      </c>
      <c r="J172" s="10">
        <f t="shared" si="30"/>
        <v>22715.191622977058</v>
      </c>
      <c r="K172" s="10">
        <f t="shared" si="31"/>
        <v>4529003.4672286212</v>
      </c>
      <c r="L172" s="10">
        <f t="shared" si="32"/>
        <v>1600596.5327713725</v>
      </c>
      <c r="M172" s="10">
        <f t="shared" si="32"/>
        <v>4573411.6975088296</v>
      </c>
      <c r="N172" s="2"/>
    </row>
    <row r="173" spans="6:14" x14ac:dyDescent="0.25">
      <c r="F173" s="5">
        <f t="shared" si="26"/>
        <v>169</v>
      </c>
      <c r="G173" s="16">
        <f t="shared" si="28"/>
        <v>50071</v>
      </c>
      <c r="H173" s="6">
        <f t="shared" si="25"/>
        <v>36750.048989763105</v>
      </c>
      <c r="I173" s="6">
        <f t="shared" si="29"/>
        <v>14105.031653619972</v>
      </c>
      <c r="J173" s="6">
        <f t="shared" si="30"/>
        <v>22645.017336143133</v>
      </c>
      <c r="K173" s="6">
        <f t="shared" si="31"/>
        <v>4514898.4355750009</v>
      </c>
      <c r="L173" s="6">
        <f t="shared" si="32"/>
        <v>1614701.5644249925</v>
      </c>
      <c r="M173" s="6">
        <f t="shared" si="32"/>
        <v>4596056.7148449728</v>
      </c>
      <c r="N173" s="2"/>
    </row>
    <row r="174" spans="6:14" x14ac:dyDescent="0.25">
      <c r="F174" s="5">
        <f t="shared" si="26"/>
        <v>170</v>
      </c>
      <c r="G174" s="16">
        <f t="shared" si="28"/>
        <v>50099</v>
      </c>
      <c r="H174" s="6">
        <f t="shared" si="25"/>
        <v>36750.048989763105</v>
      </c>
      <c r="I174" s="6">
        <f t="shared" si="29"/>
        <v>14175.556811888071</v>
      </c>
      <c r="J174" s="6">
        <f t="shared" si="30"/>
        <v>22574.492177875032</v>
      </c>
      <c r="K174" s="6">
        <f t="shared" si="31"/>
        <v>4500722.8787631132</v>
      </c>
      <c r="L174" s="6">
        <f t="shared" ref="L174:M189" si="33">L173+I174</f>
        <v>1628877.1212368805</v>
      </c>
      <c r="M174" s="6">
        <f t="shared" si="33"/>
        <v>4618631.2070228476</v>
      </c>
      <c r="N174" s="2"/>
    </row>
    <row r="175" spans="6:14" x14ac:dyDescent="0.25">
      <c r="F175" s="5">
        <f t="shared" si="26"/>
        <v>171</v>
      </c>
      <c r="G175" s="16">
        <f t="shared" si="28"/>
        <v>50130</v>
      </c>
      <c r="H175" s="6">
        <f t="shared" si="25"/>
        <v>36750.048989763105</v>
      </c>
      <c r="I175" s="6">
        <f t="shared" si="29"/>
        <v>14246.43459594751</v>
      </c>
      <c r="J175" s="6">
        <f t="shared" si="30"/>
        <v>22503.614393815598</v>
      </c>
      <c r="K175" s="6">
        <f t="shared" si="31"/>
        <v>4486476.444167166</v>
      </c>
      <c r="L175" s="6">
        <f t="shared" si="33"/>
        <v>1643123.5558328282</v>
      </c>
      <c r="M175" s="6">
        <f t="shared" si="33"/>
        <v>4641134.821416663</v>
      </c>
      <c r="N175" s="2"/>
    </row>
    <row r="176" spans="6:14" x14ac:dyDescent="0.25">
      <c r="F176" s="5">
        <f t="shared" si="26"/>
        <v>172</v>
      </c>
      <c r="G176" s="16">
        <f t="shared" si="28"/>
        <v>50160</v>
      </c>
      <c r="H176" s="6">
        <f t="shared" si="25"/>
        <v>36750.048989763105</v>
      </c>
      <c r="I176" s="6">
        <f t="shared" si="29"/>
        <v>14317.666768927249</v>
      </c>
      <c r="J176" s="6">
        <f t="shared" si="30"/>
        <v>22432.382220835854</v>
      </c>
      <c r="K176" s="6">
        <f t="shared" si="31"/>
        <v>4472158.7773982389</v>
      </c>
      <c r="L176" s="6">
        <f t="shared" si="33"/>
        <v>1657441.2226017555</v>
      </c>
      <c r="M176" s="6">
        <f t="shared" si="33"/>
        <v>4663567.2036374984</v>
      </c>
      <c r="N176" s="2"/>
    </row>
    <row r="177" spans="6:14" x14ac:dyDescent="0.25">
      <c r="F177" s="5">
        <f t="shared" si="26"/>
        <v>173</v>
      </c>
      <c r="G177" s="16">
        <f t="shared" si="28"/>
        <v>50191</v>
      </c>
      <c r="H177" s="6">
        <f t="shared" si="25"/>
        <v>36750.048989763105</v>
      </c>
      <c r="I177" s="6">
        <f t="shared" si="29"/>
        <v>14389.255102771887</v>
      </c>
      <c r="J177" s="6">
        <f t="shared" si="30"/>
        <v>22360.793886991221</v>
      </c>
      <c r="K177" s="6">
        <f t="shared" si="31"/>
        <v>4457769.5222954666</v>
      </c>
      <c r="L177" s="6">
        <f t="shared" si="33"/>
        <v>1671830.4777045273</v>
      </c>
      <c r="M177" s="6">
        <f t="shared" si="33"/>
        <v>4685927.9975244896</v>
      </c>
      <c r="N177" s="2"/>
    </row>
    <row r="178" spans="6:14" x14ac:dyDescent="0.25">
      <c r="F178" s="5">
        <f t="shared" si="26"/>
        <v>174</v>
      </c>
      <c r="G178" s="16">
        <f t="shared" si="28"/>
        <v>50221</v>
      </c>
      <c r="H178" s="6">
        <f t="shared" si="25"/>
        <v>36750.048989763105</v>
      </c>
      <c r="I178" s="6">
        <f t="shared" si="29"/>
        <v>14461.201378285745</v>
      </c>
      <c r="J178" s="6">
        <f t="shared" si="30"/>
        <v>22288.847611477362</v>
      </c>
      <c r="K178" s="6">
        <f t="shared" si="31"/>
        <v>4443308.3209171807</v>
      </c>
      <c r="L178" s="6">
        <f t="shared" si="33"/>
        <v>1686291.679082813</v>
      </c>
      <c r="M178" s="6">
        <f t="shared" si="33"/>
        <v>4708216.8451359672</v>
      </c>
      <c r="N178" s="2"/>
    </row>
    <row r="179" spans="6:14" x14ac:dyDescent="0.25">
      <c r="F179" s="5">
        <f t="shared" si="26"/>
        <v>175</v>
      </c>
      <c r="G179" s="16">
        <f t="shared" si="28"/>
        <v>50252</v>
      </c>
      <c r="H179" s="6">
        <f t="shared" si="25"/>
        <v>36750.048989763105</v>
      </c>
      <c r="I179" s="6">
        <f t="shared" si="29"/>
        <v>14533.507385177174</v>
      </c>
      <c r="J179" s="6">
        <f t="shared" si="30"/>
        <v>22216.541604585927</v>
      </c>
      <c r="K179" s="6">
        <f t="shared" si="31"/>
        <v>4428774.8135320032</v>
      </c>
      <c r="L179" s="6">
        <f t="shared" si="33"/>
        <v>1700825.18646799</v>
      </c>
      <c r="M179" s="6">
        <f t="shared" si="33"/>
        <v>4730433.3867405532</v>
      </c>
      <c r="N179" s="2"/>
    </row>
    <row r="180" spans="6:14" x14ac:dyDescent="0.25">
      <c r="F180" s="5">
        <f t="shared" si="26"/>
        <v>176</v>
      </c>
      <c r="G180" s="16">
        <f t="shared" si="28"/>
        <v>50283</v>
      </c>
      <c r="H180" s="6">
        <f t="shared" si="25"/>
        <v>36750.048989763105</v>
      </c>
      <c r="I180" s="6">
        <f t="shared" si="29"/>
        <v>14606.17492210306</v>
      </c>
      <c r="J180" s="6">
        <f t="shared" si="30"/>
        <v>22143.874067660043</v>
      </c>
      <c r="K180" s="6">
        <f t="shared" si="31"/>
        <v>4414168.6386099001</v>
      </c>
      <c r="L180" s="6">
        <f t="shared" si="33"/>
        <v>1715431.3613900931</v>
      </c>
      <c r="M180" s="6">
        <f t="shared" si="33"/>
        <v>4752577.2608082136</v>
      </c>
      <c r="N180" s="2"/>
    </row>
    <row r="181" spans="6:14" x14ac:dyDescent="0.25">
      <c r="F181" s="5">
        <f t="shared" si="26"/>
        <v>177</v>
      </c>
      <c r="G181" s="16">
        <f t="shared" si="28"/>
        <v>50313</v>
      </c>
      <c r="H181" s="6">
        <f t="shared" si="25"/>
        <v>36750.048989763105</v>
      </c>
      <c r="I181" s="6">
        <f t="shared" si="29"/>
        <v>14679.205796713577</v>
      </c>
      <c r="J181" s="6">
        <f t="shared" si="30"/>
        <v>22070.843193049535</v>
      </c>
      <c r="K181" s="6">
        <f t="shared" si="31"/>
        <v>4399489.4328131862</v>
      </c>
      <c r="L181" s="6">
        <f t="shared" si="33"/>
        <v>1730110.5671868066</v>
      </c>
      <c r="M181" s="6">
        <f t="shared" si="33"/>
        <v>4774648.1040012632</v>
      </c>
      <c r="N181" s="2"/>
    </row>
    <row r="182" spans="6:14" x14ac:dyDescent="0.25">
      <c r="F182" s="5">
        <f t="shared" si="26"/>
        <v>178</v>
      </c>
      <c r="G182" s="16">
        <f t="shared" si="28"/>
        <v>50344</v>
      </c>
      <c r="H182" s="6">
        <f t="shared" si="25"/>
        <v>36750.048989763105</v>
      </c>
      <c r="I182" s="6">
        <f t="shared" si="29"/>
        <v>14752.601825697144</v>
      </c>
      <c r="J182" s="6">
        <f t="shared" si="30"/>
        <v>21997.447164065965</v>
      </c>
      <c r="K182" s="6">
        <f t="shared" si="31"/>
        <v>4384736.8309874889</v>
      </c>
      <c r="L182" s="6">
        <f t="shared" si="33"/>
        <v>1744863.1690125037</v>
      </c>
      <c r="M182" s="6">
        <f t="shared" si="33"/>
        <v>4796645.5511653293</v>
      </c>
      <c r="N182" s="2"/>
    </row>
    <row r="183" spans="6:14" x14ac:dyDescent="0.25">
      <c r="F183" s="5">
        <f t="shared" si="26"/>
        <v>179</v>
      </c>
      <c r="G183" s="16">
        <f t="shared" si="28"/>
        <v>50374</v>
      </c>
      <c r="H183" s="6">
        <f t="shared" si="25"/>
        <v>36750.048989763105</v>
      </c>
      <c r="I183" s="6">
        <f t="shared" si="29"/>
        <v>14826.36483482563</v>
      </c>
      <c r="J183" s="6">
        <f t="shared" si="30"/>
        <v>21923.684154937473</v>
      </c>
      <c r="K183" s="6">
        <f t="shared" si="31"/>
        <v>4369910.4661526633</v>
      </c>
      <c r="L183" s="6">
        <f t="shared" si="33"/>
        <v>1759689.5338473294</v>
      </c>
      <c r="M183" s="6">
        <f t="shared" si="33"/>
        <v>4818569.2353202663</v>
      </c>
      <c r="N183" s="2"/>
    </row>
    <row r="184" spans="6:14" x14ac:dyDescent="0.25">
      <c r="F184" s="5">
        <f t="shared" si="26"/>
        <v>180</v>
      </c>
      <c r="G184" s="16">
        <f t="shared" si="28"/>
        <v>50405</v>
      </c>
      <c r="H184" s="6">
        <f t="shared" si="25"/>
        <v>36750.048989763105</v>
      </c>
      <c r="I184" s="6">
        <f t="shared" si="29"/>
        <v>14900.49665899976</v>
      </c>
      <c r="J184" s="6">
        <f t="shared" si="30"/>
        <v>21849.552330763348</v>
      </c>
      <c r="K184" s="6">
        <f t="shared" si="31"/>
        <v>4355009.9694936639</v>
      </c>
      <c r="L184" s="6">
        <f t="shared" si="33"/>
        <v>1774590.0305063291</v>
      </c>
      <c r="M184" s="6">
        <f t="shared" si="33"/>
        <v>4840418.7876510294</v>
      </c>
      <c r="N184" s="2"/>
    </row>
    <row r="185" spans="6:14" x14ac:dyDescent="0.25">
      <c r="F185">
        <f t="shared" si="26"/>
        <v>181</v>
      </c>
      <c r="G185" s="17">
        <f t="shared" si="28"/>
        <v>50436</v>
      </c>
      <c r="H185" s="10">
        <f t="shared" si="25"/>
        <v>36750.048989763105</v>
      </c>
      <c r="I185" s="10">
        <f t="shared" si="29"/>
        <v>14974.999142294755</v>
      </c>
      <c r="J185" s="10">
        <f t="shared" si="30"/>
        <v>21775.049847468348</v>
      </c>
      <c r="K185" s="10">
        <f t="shared" si="31"/>
        <v>4340034.9703513691</v>
      </c>
      <c r="L185" s="10">
        <f t="shared" si="33"/>
        <v>1789565.0296486239</v>
      </c>
      <c r="M185" s="10">
        <f t="shared" si="33"/>
        <v>4862193.8374984981</v>
      </c>
      <c r="N185" s="2"/>
    </row>
    <row r="186" spans="6:14" x14ac:dyDescent="0.25">
      <c r="F186">
        <f t="shared" si="26"/>
        <v>182</v>
      </c>
      <c r="G186" s="17">
        <f t="shared" si="28"/>
        <v>50464</v>
      </c>
      <c r="H186" s="10">
        <f t="shared" si="25"/>
        <v>36750.048989763105</v>
      </c>
      <c r="I186" s="10">
        <f t="shared" si="29"/>
        <v>15049.874138006227</v>
      </c>
      <c r="J186" s="10">
        <f t="shared" si="30"/>
        <v>21700.174851756878</v>
      </c>
      <c r="K186" s="10">
        <f t="shared" si="31"/>
        <v>4324985.0962133631</v>
      </c>
      <c r="L186" s="10">
        <f t="shared" si="33"/>
        <v>1804614.9037866301</v>
      </c>
      <c r="M186" s="10">
        <f t="shared" si="33"/>
        <v>4883894.0123502547</v>
      </c>
      <c r="N186" s="2"/>
    </row>
    <row r="187" spans="6:14" x14ac:dyDescent="0.25">
      <c r="F187">
        <f t="shared" si="26"/>
        <v>183</v>
      </c>
      <c r="G187" s="17">
        <f t="shared" si="28"/>
        <v>50495</v>
      </c>
      <c r="H187" s="10">
        <f t="shared" si="25"/>
        <v>36750.048989763105</v>
      </c>
      <c r="I187" s="10">
        <f t="shared" si="29"/>
        <v>15125.123508696261</v>
      </c>
      <c r="J187" s="10">
        <f t="shared" si="30"/>
        <v>21624.92548106685</v>
      </c>
      <c r="K187" s="10">
        <f t="shared" si="31"/>
        <v>4309859.9727046667</v>
      </c>
      <c r="L187" s="10">
        <f t="shared" si="33"/>
        <v>1819740.0272953263</v>
      </c>
      <c r="M187" s="10">
        <f t="shared" si="33"/>
        <v>4905518.9378313217</v>
      </c>
      <c r="N187" s="2"/>
    </row>
    <row r="188" spans="6:14" x14ac:dyDescent="0.25">
      <c r="F188">
        <f t="shared" si="26"/>
        <v>184</v>
      </c>
      <c r="G188" s="17">
        <f t="shared" si="28"/>
        <v>50525</v>
      </c>
      <c r="H188" s="10">
        <f t="shared" si="25"/>
        <v>36750.048989763105</v>
      </c>
      <c r="I188" s="10">
        <f t="shared" si="29"/>
        <v>15200.749126239743</v>
      </c>
      <c r="J188" s="10">
        <f t="shared" si="30"/>
        <v>21549.299863523363</v>
      </c>
      <c r="K188" s="10">
        <f t="shared" si="31"/>
        <v>4294659.223578427</v>
      </c>
      <c r="L188" s="10">
        <f t="shared" si="33"/>
        <v>1834940.776421566</v>
      </c>
      <c r="M188" s="10">
        <f t="shared" si="33"/>
        <v>4927068.2376948455</v>
      </c>
      <c r="N188" s="2"/>
    </row>
    <row r="189" spans="6:14" x14ac:dyDescent="0.25">
      <c r="F189">
        <f t="shared" si="26"/>
        <v>185</v>
      </c>
      <c r="G189" s="17">
        <f t="shared" si="28"/>
        <v>50556</v>
      </c>
      <c r="H189" s="10">
        <f t="shared" si="25"/>
        <v>36750.048989763105</v>
      </c>
      <c r="I189" s="10">
        <f t="shared" si="29"/>
        <v>15276.752871870942</v>
      </c>
      <c r="J189" s="10">
        <f t="shared" si="30"/>
        <v>21473.296117892169</v>
      </c>
      <c r="K189" s="10">
        <f t="shared" si="31"/>
        <v>4279382.470706556</v>
      </c>
      <c r="L189" s="10">
        <f t="shared" si="33"/>
        <v>1850217.529293437</v>
      </c>
      <c r="M189" s="10">
        <f t="shared" si="33"/>
        <v>4948541.533812738</v>
      </c>
      <c r="N189" s="2"/>
    </row>
    <row r="190" spans="6:14" x14ac:dyDescent="0.25">
      <c r="F190">
        <f t="shared" si="26"/>
        <v>186</v>
      </c>
      <c r="G190" s="17">
        <f t="shared" si="28"/>
        <v>50586</v>
      </c>
      <c r="H190" s="10">
        <f t="shared" si="25"/>
        <v>36750.048989763105</v>
      </c>
      <c r="I190" s="10">
        <f t="shared" si="29"/>
        <v>15353.136636230296</v>
      </c>
      <c r="J190" s="10">
        <f t="shared" si="30"/>
        <v>21396.912353532814</v>
      </c>
      <c r="K190" s="10">
        <f t="shared" si="31"/>
        <v>4264029.3340703258</v>
      </c>
      <c r="L190" s="10">
        <f t="shared" ref="L190:M205" si="34">L189+I190</f>
        <v>1865570.6659296674</v>
      </c>
      <c r="M190" s="10">
        <f t="shared" si="34"/>
        <v>4969938.4461662704</v>
      </c>
      <c r="N190" s="2"/>
    </row>
    <row r="191" spans="6:14" x14ac:dyDescent="0.25">
      <c r="F191">
        <f t="shared" si="26"/>
        <v>187</v>
      </c>
      <c r="G191" s="17">
        <f t="shared" si="28"/>
        <v>50617</v>
      </c>
      <c r="H191" s="10">
        <f t="shared" si="25"/>
        <v>36750.048989763105</v>
      </c>
      <c r="I191" s="10">
        <f t="shared" si="29"/>
        <v>15429.902319411447</v>
      </c>
      <c r="J191" s="10">
        <f t="shared" si="30"/>
        <v>21320.146670351663</v>
      </c>
      <c r="K191" s="10">
        <f t="shared" si="31"/>
        <v>4248599.4317509141</v>
      </c>
      <c r="L191" s="10">
        <f t="shared" si="34"/>
        <v>1881000.5682490789</v>
      </c>
      <c r="M191" s="10">
        <f t="shared" si="34"/>
        <v>4991258.5928366221</v>
      </c>
      <c r="N191" s="2"/>
    </row>
    <row r="192" spans="6:14" x14ac:dyDescent="0.25">
      <c r="F192">
        <f t="shared" si="26"/>
        <v>188</v>
      </c>
      <c r="G192" s="17">
        <f t="shared" si="28"/>
        <v>50648</v>
      </c>
      <c r="H192" s="10">
        <f t="shared" si="25"/>
        <v>36750.048989763105</v>
      </c>
      <c r="I192" s="10">
        <f t="shared" si="29"/>
        <v>15507.051831008503</v>
      </c>
      <c r="J192" s="10">
        <f t="shared" si="30"/>
        <v>21242.997158754599</v>
      </c>
      <c r="K192" s="10">
        <f t="shared" si="31"/>
        <v>4233092.3799199052</v>
      </c>
      <c r="L192" s="10">
        <f t="shared" si="34"/>
        <v>1896507.6200800873</v>
      </c>
      <c r="M192" s="10">
        <f t="shared" si="34"/>
        <v>5012501.5899953768</v>
      </c>
      <c r="N192" s="2"/>
    </row>
    <row r="193" spans="6:14" x14ac:dyDescent="0.25">
      <c r="F193">
        <f t="shared" si="26"/>
        <v>189</v>
      </c>
      <c r="G193" s="17">
        <f t="shared" si="28"/>
        <v>50678</v>
      </c>
      <c r="H193" s="10">
        <f t="shared" si="25"/>
        <v>36750.048989763105</v>
      </c>
      <c r="I193" s="10">
        <f t="shared" si="29"/>
        <v>15584.587090163548</v>
      </c>
      <c r="J193" s="10">
        <f t="shared" si="30"/>
        <v>21165.461899599562</v>
      </c>
      <c r="K193" s="10">
        <f t="shared" si="31"/>
        <v>4217507.7928297417</v>
      </c>
      <c r="L193" s="10">
        <f t="shared" si="34"/>
        <v>1912092.2071702508</v>
      </c>
      <c r="M193" s="10">
        <f t="shared" si="34"/>
        <v>5033667.0518949768</v>
      </c>
      <c r="N193" s="2"/>
    </row>
    <row r="194" spans="6:14" x14ac:dyDescent="0.25">
      <c r="F194">
        <f t="shared" si="26"/>
        <v>190</v>
      </c>
      <c r="G194" s="17">
        <f t="shared" si="28"/>
        <v>50709</v>
      </c>
      <c r="H194" s="10">
        <f t="shared" si="25"/>
        <v>36750.048989763105</v>
      </c>
      <c r="I194" s="10">
        <f t="shared" si="29"/>
        <v>15662.510025614365</v>
      </c>
      <c r="J194" s="10">
        <f t="shared" si="30"/>
        <v>21087.538964148742</v>
      </c>
      <c r="K194" s="10">
        <f t="shared" si="31"/>
        <v>4201845.2828041278</v>
      </c>
      <c r="L194" s="10">
        <f t="shared" si="34"/>
        <v>1927754.7171958652</v>
      </c>
      <c r="M194" s="10">
        <f t="shared" si="34"/>
        <v>5054754.5908591254</v>
      </c>
      <c r="N194" s="2"/>
    </row>
    <row r="195" spans="6:14" x14ac:dyDescent="0.25">
      <c r="F195">
        <f t="shared" si="26"/>
        <v>191</v>
      </c>
      <c r="G195" s="17">
        <f t="shared" si="28"/>
        <v>50739</v>
      </c>
      <c r="H195" s="10">
        <f t="shared" si="25"/>
        <v>36750.048989763105</v>
      </c>
      <c r="I195" s="10">
        <f t="shared" si="29"/>
        <v>15740.822575742437</v>
      </c>
      <c r="J195" s="10">
        <f t="shared" si="30"/>
        <v>21009.226414020672</v>
      </c>
      <c r="K195" s="10">
        <f t="shared" si="31"/>
        <v>4186104.4602283854</v>
      </c>
      <c r="L195" s="10">
        <f t="shared" si="34"/>
        <v>1943495.5397716076</v>
      </c>
      <c r="M195" s="10">
        <f t="shared" si="34"/>
        <v>5075763.8172731465</v>
      </c>
      <c r="N195" s="2"/>
    </row>
    <row r="196" spans="6:14" x14ac:dyDescent="0.25">
      <c r="F196">
        <f t="shared" si="26"/>
        <v>192</v>
      </c>
      <c r="G196" s="17">
        <f t="shared" si="28"/>
        <v>50770</v>
      </c>
      <c r="H196" s="10">
        <f t="shared" si="25"/>
        <v>36750.048989763105</v>
      </c>
      <c r="I196" s="10">
        <f t="shared" si="29"/>
        <v>15819.526688621152</v>
      </c>
      <c r="J196" s="10">
        <f t="shared" si="30"/>
        <v>20930.522301141958</v>
      </c>
      <c r="K196" s="10">
        <f t="shared" si="31"/>
        <v>4170284.933539764</v>
      </c>
      <c r="L196" s="10">
        <f t="shared" si="34"/>
        <v>1959315.0664602288</v>
      </c>
      <c r="M196" s="10">
        <f t="shared" si="34"/>
        <v>5096694.3395742886</v>
      </c>
      <c r="N196" s="2"/>
    </row>
    <row r="197" spans="6:14" x14ac:dyDescent="0.25">
      <c r="F197" s="5">
        <f t="shared" si="26"/>
        <v>193</v>
      </c>
      <c r="G197" s="16">
        <f t="shared" si="28"/>
        <v>50801</v>
      </c>
      <c r="H197" s="6">
        <f t="shared" si="25"/>
        <v>36750.048989763105</v>
      </c>
      <c r="I197" s="6">
        <f t="shared" si="29"/>
        <v>15898.624322064254</v>
      </c>
      <c r="J197" s="6">
        <f t="shared" si="30"/>
        <v>20851.424667698855</v>
      </c>
      <c r="K197" s="6">
        <f t="shared" si="31"/>
        <v>4154386.3092176998</v>
      </c>
      <c r="L197" s="6">
        <f t="shared" si="34"/>
        <v>1975213.690782293</v>
      </c>
      <c r="M197" s="6">
        <f t="shared" si="34"/>
        <v>5117545.7642419878</v>
      </c>
      <c r="N197" s="2"/>
    </row>
    <row r="198" spans="6:14" x14ac:dyDescent="0.25">
      <c r="F198" s="5">
        <f t="shared" si="26"/>
        <v>194</v>
      </c>
      <c r="G198" s="16">
        <f t="shared" si="28"/>
        <v>50829</v>
      </c>
      <c r="H198" s="6">
        <f t="shared" ref="H198:H261" si="35">$D$9</f>
        <v>36750.048989763105</v>
      </c>
      <c r="I198" s="6">
        <f t="shared" si="29"/>
        <v>15978.117443674577</v>
      </c>
      <c r="J198" s="6">
        <f t="shared" si="30"/>
        <v>20771.931546088534</v>
      </c>
      <c r="K198" s="6">
        <f t="shared" si="31"/>
        <v>4138408.1917740251</v>
      </c>
      <c r="L198" s="6">
        <f t="shared" si="34"/>
        <v>1991191.8082259675</v>
      </c>
      <c r="M198" s="6">
        <f t="shared" si="34"/>
        <v>5138317.6957880761</v>
      </c>
      <c r="N198" s="2"/>
    </row>
    <row r="199" spans="6:14" x14ac:dyDescent="0.25">
      <c r="F199" s="5">
        <f t="shared" ref="F199:F262" si="36">1+F198</f>
        <v>195</v>
      </c>
      <c r="G199" s="16">
        <f t="shared" si="28"/>
        <v>50860</v>
      </c>
      <c r="H199" s="6">
        <f t="shared" si="35"/>
        <v>36750.048989763105</v>
      </c>
      <c r="I199" s="6">
        <f t="shared" si="29"/>
        <v>16058.008030892948</v>
      </c>
      <c r="J199" s="6">
        <f t="shared" si="30"/>
        <v>20692.040958870159</v>
      </c>
      <c r="K199" s="6">
        <f t="shared" si="31"/>
        <v>4122350.1837431323</v>
      </c>
      <c r="L199" s="6">
        <f t="shared" si="34"/>
        <v>2007249.8162568605</v>
      </c>
      <c r="M199" s="6">
        <f t="shared" si="34"/>
        <v>5159009.7367469463</v>
      </c>
      <c r="N199" s="2"/>
    </row>
    <row r="200" spans="6:14" x14ac:dyDescent="0.25">
      <c r="F200" s="5">
        <f t="shared" si="36"/>
        <v>196</v>
      </c>
      <c r="G200" s="16">
        <f t="shared" si="28"/>
        <v>50890</v>
      </c>
      <c r="H200" s="6">
        <f t="shared" si="35"/>
        <v>36750.048989763105</v>
      </c>
      <c r="I200" s="6">
        <f t="shared" si="29"/>
        <v>16138.298071047415</v>
      </c>
      <c r="J200" s="6">
        <f t="shared" si="30"/>
        <v>20611.750918715694</v>
      </c>
      <c r="K200" s="6">
        <f t="shared" si="31"/>
        <v>4106211.885672085</v>
      </c>
      <c r="L200" s="6">
        <f t="shared" si="34"/>
        <v>2023388.114327908</v>
      </c>
      <c r="M200" s="6">
        <f t="shared" si="34"/>
        <v>5179621.4876656616</v>
      </c>
      <c r="N200" s="2"/>
    </row>
    <row r="201" spans="6:14" x14ac:dyDescent="0.25">
      <c r="F201" s="5">
        <f t="shared" si="36"/>
        <v>197</v>
      </c>
      <c r="G201" s="16">
        <f t="shared" si="28"/>
        <v>50921</v>
      </c>
      <c r="H201" s="6">
        <f t="shared" si="35"/>
        <v>36750.048989763105</v>
      </c>
      <c r="I201" s="6">
        <f t="shared" si="29"/>
        <v>16218.989561402652</v>
      </c>
      <c r="J201" s="6">
        <f t="shared" si="30"/>
        <v>20531.059428360459</v>
      </c>
      <c r="K201" s="6">
        <f t="shared" si="31"/>
        <v>4089992.8961106823</v>
      </c>
      <c r="L201" s="6">
        <f t="shared" si="34"/>
        <v>2039607.1038893107</v>
      </c>
      <c r="M201" s="6">
        <f t="shared" si="34"/>
        <v>5200152.5470940219</v>
      </c>
      <c r="N201" s="2"/>
    </row>
    <row r="202" spans="6:14" x14ac:dyDescent="0.25">
      <c r="F202" s="5">
        <f t="shared" si="36"/>
        <v>198</v>
      </c>
      <c r="G202" s="16">
        <f t="shared" si="28"/>
        <v>50951</v>
      </c>
      <c r="H202" s="6">
        <f t="shared" si="35"/>
        <v>36750.048989763105</v>
      </c>
      <c r="I202" s="6">
        <f t="shared" si="29"/>
        <v>16300.084509209662</v>
      </c>
      <c r="J202" s="6">
        <f t="shared" si="30"/>
        <v>20449.964480553437</v>
      </c>
      <c r="K202" s="6">
        <f t="shared" si="31"/>
        <v>4073692.8116014726</v>
      </c>
      <c r="L202" s="6">
        <f t="shared" si="34"/>
        <v>2055907.1883985205</v>
      </c>
      <c r="M202" s="6">
        <f t="shared" si="34"/>
        <v>5220602.5115745757</v>
      </c>
      <c r="N202" s="2"/>
    </row>
    <row r="203" spans="6:14" x14ac:dyDescent="0.25">
      <c r="F203" s="5">
        <f t="shared" si="36"/>
        <v>199</v>
      </c>
      <c r="G203" s="16">
        <f t="shared" si="28"/>
        <v>50982</v>
      </c>
      <c r="H203" s="6">
        <f t="shared" si="35"/>
        <v>36750.048989763105</v>
      </c>
      <c r="I203" s="6">
        <f t="shared" si="29"/>
        <v>16381.584931755711</v>
      </c>
      <c r="J203" s="6">
        <f t="shared" si="30"/>
        <v>20368.464058007397</v>
      </c>
      <c r="K203" s="6">
        <f t="shared" si="31"/>
        <v>4057311.2266697166</v>
      </c>
      <c r="L203" s="6">
        <f t="shared" si="34"/>
        <v>2072288.7733302761</v>
      </c>
      <c r="M203" s="6">
        <f t="shared" si="34"/>
        <v>5240970.9756325828</v>
      </c>
      <c r="N203" s="2"/>
    </row>
    <row r="204" spans="6:14" x14ac:dyDescent="0.25">
      <c r="F204" s="5">
        <f t="shared" si="36"/>
        <v>200</v>
      </c>
      <c r="G204" s="16">
        <f t="shared" si="28"/>
        <v>51013</v>
      </c>
      <c r="H204" s="6">
        <f t="shared" si="35"/>
        <v>36750.048989763105</v>
      </c>
      <c r="I204" s="6">
        <f t="shared" si="29"/>
        <v>16463.49285641449</v>
      </c>
      <c r="J204" s="6">
        <f t="shared" si="30"/>
        <v>20286.556133348618</v>
      </c>
      <c r="K204" s="6">
        <f t="shared" si="31"/>
        <v>4040847.7338133021</v>
      </c>
      <c r="L204" s="6">
        <f t="shared" si="34"/>
        <v>2088752.2661866907</v>
      </c>
      <c r="M204" s="6">
        <f t="shared" si="34"/>
        <v>5261257.5317659313</v>
      </c>
      <c r="N204" s="2"/>
    </row>
    <row r="205" spans="6:14" x14ac:dyDescent="0.25">
      <c r="F205" s="5">
        <f t="shared" si="36"/>
        <v>201</v>
      </c>
      <c r="G205" s="16">
        <f t="shared" si="28"/>
        <v>51043</v>
      </c>
      <c r="H205" s="6">
        <f t="shared" si="35"/>
        <v>36750.048989763105</v>
      </c>
      <c r="I205" s="6">
        <f t="shared" si="29"/>
        <v>16545.810320696564</v>
      </c>
      <c r="J205" s="6">
        <f t="shared" si="30"/>
        <v>20204.238669066541</v>
      </c>
      <c r="K205" s="6">
        <f t="shared" si="31"/>
        <v>4024301.9234926053</v>
      </c>
      <c r="L205" s="6">
        <f t="shared" si="34"/>
        <v>2105298.0765073872</v>
      </c>
      <c r="M205" s="6">
        <f t="shared" si="34"/>
        <v>5281461.770434998</v>
      </c>
      <c r="N205" s="2"/>
    </row>
    <row r="206" spans="6:14" x14ac:dyDescent="0.25">
      <c r="F206" s="5">
        <f t="shared" si="36"/>
        <v>202</v>
      </c>
      <c r="G206" s="16">
        <f t="shared" si="28"/>
        <v>51074</v>
      </c>
      <c r="H206" s="6">
        <f t="shared" si="35"/>
        <v>36750.048989763105</v>
      </c>
      <c r="I206" s="6">
        <f t="shared" si="29"/>
        <v>16628.539372300049</v>
      </c>
      <c r="J206" s="6">
        <f t="shared" si="30"/>
        <v>20121.50961746306</v>
      </c>
      <c r="K206" s="6">
        <f t="shared" si="31"/>
        <v>4007673.3841203051</v>
      </c>
      <c r="L206" s="6">
        <f t="shared" ref="L206:M221" si="37">L205+I206</f>
        <v>2121926.6158796875</v>
      </c>
      <c r="M206" s="6">
        <f t="shared" si="37"/>
        <v>5301583.2800524607</v>
      </c>
      <c r="N206" s="2"/>
    </row>
    <row r="207" spans="6:14" x14ac:dyDescent="0.25">
      <c r="F207" s="5">
        <f t="shared" si="36"/>
        <v>203</v>
      </c>
      <c r="G207" s="16">
        <f t="shared" si="28"/>
        <v>51104</v>
      </c>
      <c r="H207" s="6">
        <f t="shared" si="35"/>
        <v>36750.048989763105</v>
      </c>
      <c r="I207" s="6">
        <f t="shared" si="29"/>
        <v>16711.68206916155</v>
      </c>
      <c r="J207" s="6">
        <f t="shared" si="30"/>
        <v>20038.366920601562</v>
      </c>
      <c r="K207" s="6">
        <f t="shared" si="31"/>
        <v>3990961.7020511436</v>
      </c>
      <c r="L207" s="6">
        <f t="shared" si="37"/>
        <v>2138638.2979488489</v>
      </c>
      <c r="M207" s="6">
        <f t="shared" si="37"/>
        <v>5321621.6469730623</v>
      </c>
      <c r="N207" s="2"/>
    </row>
    <row r="208" spans="6:14" x14ac:dyDescent="0.25">
      <c r="F208" s="5">
        <f t="shared" si="36"/>
        <v>204</v>
      </c>
      <c r="G208" s="16">
        <f t="shared" si="28"/>
        <v>51135</v>
      </c>
      <c r="H208" s="6">
        <f t="shared" si="35"/>
        <v>36750.048989763105</v>
      </c>
      <c r="I208" s="6">
        <f t="shared" si="29"/>
        <v>16795.240479507353</v>
      </c>
      <c r="J208" s="6">
        <f t="shared" si="30"/>
        <v>19954.808510255752</v>
      </c>
      <c r="K208" s="6">
        <f t="shared" si="31"/>
        <v>3974166.4615716361</v>
      </c>
      <c r="L208" s="6">
        <f t="shared" si="37"/>
        <v>2155433.5384283564</v>
      </c>
      <c r="M208" s="6">
        <f t="shared" si="37"/>
        <v>5341576.4554833183</v>
      </c>
      <c r="N208" s="2"/>
    </row>
    <row r="209" spans="6:14" x14ac:dyDescent="0.25">
      <c r="F209">
        <f t="shared" si="36"/>
        <v>205</v>
      </c>
      <c r="G209" s="17">
        <f t="shared" si="28"/>
        <v>51166</v>
      </c>
      <c r="H209" s="10">
        <f t="shared" si="35"/>
        <v>36750.048989763105</v>
      </c>
      <c r="I209" s="10">
        <f t="shared" si="29"/>
        <v>16879.216681904891</v>
      </c>
      <c r="J209" s="10">
        <f t="shared" si="30"/>
        <v>19870.832307858214</v>
      </c>
      <c r="K209" s="10">
        <f t="shared" si="31"/>
        <v>3957287.2448897311</v>
      </c>
      <c r="L209" s="10">
        <f t="shared" si="37"/>
        <v>2172312.7551102615</v>
      </c>
      <c r="M209" s="10">
        <f t="shared" si="37"/>
        <v>5361447.2877911767</v>
      </c>
      <c r="N209" s="2"/>
    </row>
    <row r="210" spans="6:14" x14ac:dyDescent="0.25">
      <c r="F210">
        <f t="shared" si="36"/>
        <v>206</v>
      </c>
      <c r="G210" s="17">
        <f t="shared" ref="G210:G273" si="38">EOMONTH(G209,1)</f>
        <v>51195</v>
      </c>
      <c r="H210" s="10">
        <f t="shared" si="35"/>
        <v>36750.048989763105</v>
      </c>
      <c r="I210" s="10">
        <f t="shared" si="29"/>
        <v>16963.612765314414</v>
      </c>
      <c r="J210" s="10">
        <f t="shared" si="30"/>
        <v>19786.436224448695</v>
      </c>
      <c r="K210" s="10">
        <f t="shared" si="31"/>
        <v>3940323.6321244165</v>
      </c>
      <c r="L210" s="10">
        <f t="shared" si="37"/>
        <v>2189276.367875576</v>
      </c>
      <c r="M210" s="10">
        <f t="shared" si="37"/>
        <v>5381233.7240156252</v>
      </c>
      <c r="N210" s="2"/>
    </row>
    <row r="211" spans="6:14" x14ac:dyDescent="0.25">
      <c r="F211">
        <f t="shared" si="36"/>
        <v>207</v>
      </c>
      <c r="G211" s="17">
        <f t="shared" si="38"/>
        <v>51226</v>
      </c>
      <c r="H211" s="10">
        <f t="shared" si="35"/>
        <v>36750.048989763105</v>
      </c>
      <c r="I211" s="10">
        <f t="shared" si="29"/>
        <v>17048.430829140991</v>
      </c>
      <c r="J211" s="10">
        <f t="shared" si="30"/>
        <v>19701.618160622118</v>
      </c>
      <c r="K211" s="10">
        <f t="shared" si="31"/>
        <v>3923275.2012952757</v>
      </c>
      <c r="L211" s="10">
        <f t="shared" si="37"/>
        <v>2206324.7987047168</v>
      </c>
      <c r="M211" s="10">
        <f t="shared" si="37"/>
        <v>5400935.3421762474</v>
      </c>
      <c r="N211" s="2"/>
    </row>
    <row r="212" spans="6:14" x14ac:dyDescent="0.25">
      <c r="F212">
        <f t="shared" si="36"/>
        <v>208</v>
      </c>
      <c r="G212" s="17">
        <f t="shared" si="38"/>
        <v>51256</v>
      </c>
      <c r="H212" s="10">
        <f t="shared" si="35"/>
        <v>36750.048989763105</v>
      </c>
      <c r="I212" s="10">
        <f t="shared" si="29"/>
        <v>17133.672983286691</v>
      </c>
      <c r="J212" s="10">
        <f t="shared" si="30"/>
        <v>19616.37600647641</v>
      </c>
      <c r="K212" s="10">
        <f t="shared" si="31"/>
        <v>3906141.5283119888</v>
      </c>
      <c r="L212" s="10">
        <f t="shared" si="37"/>
        <v>2223458.4716880037</v>
      </c>
      <c r="M212" s="10">
        <f t="shared" si="37"/>
        <v>5420551.718182724</v>
      </c>
      <c r="N212" s="2"/>
    </row>
    <row r="213" spans="6:14" x14ac:dyDescent="0.25">
      <c r="F213">
        <f t="shared" si="36"/>
        <v>209</v>
      </c>
      <c r="G213" s="17">
        <f t="shared" si="38"/>
        <v>51287</v>
      </c>
      <c r="H213" s="10">
        <f t="shared" si="35"/>
        <v>36750.048989763105</v>
      </c>
      <c r="I213" s="10">
        <f t="shared" si="29"/>
        <v>17219.341348203128</v>
      </c>
      <c r="J213" s="10">
        <f t="shared" si="30"/>
        <v>19530.70764155998</v>
      </c>
      <c r="K213" s="10">
        <f t="shared" si="31"/>
        <v>3888922.1869637859</v>
      </c>
      <c r="L213" s="10">
        <f t="shared" si="37"/>
        <v>2240677.8130362066</v>
      </c>
      <c r="M213" s="10">
        <f t="shared" si="37"/>
        <v>5440082.4258242836</v>
      </c>
      <c r="N213" s="2"/>
    </row>
    <row r="214" spans="6:14" x14ac:dyDescent="0.25">
      <c r="F214">
        <f t="shared" si="36"/>
        <v>210</v>
      </c>
      <c r="G214" s="17">
        <f t="shared" si="38"/>
        <v>51317</v>
      </c>
      <c r="H214" s="10">
        <f t="shared" si="35"/>
        <v>36750.048989763105</v>
      </c>
      <c r="I214" s="10">
        <f t="shared" si="29"/>
        <v>17305.438054944141</v>
      </c>
      <c r="J214" s="10">
        <f t="shared" si="30"/>
        <v>19444.610934818964</v>
      </c>
      <c r="K214" s="10">
        <f t="shared" si="31"/>
        <v>3871616.748908842</v>
      </c>
      <c r="L214" s="10">
        <f t="shared" si="37"/>
        <v>2257983.2510911506</v>
      </c>
      <c r="M214" s="10">
        <f t="shared" si="37"/>
        <v>5459527.0367591027</v>
      </c>
      <c r="N214" s="2"/>
    </row>
    <row r="215" spans="6:14" x14ac:dyDescent="0.25">
      <c r="F215">
        <f t="shared" si="36"/>
        <v>211</v>
      </c>
      <c r="G215" s="17">
        <f t="shared" si="38"/>
        <v>51348</v>
      </c>
      <c r="H215" s="10">
        <f t="shared" si="35"/>
        <v>36750.048989763105</v>
      </c>
      <c r="I215" s="10">
        <f t="shared" si="29"/>
        <v>17391.96524521886</v>
      </c>
      <c r="J215" s="10">
        <f t="shared" si="30"/>
        <v>19358.083744544248</v>
      </c>
      <c r="K215" s="10">
        <f t="shared" si="31"/>
        <v>3854224.783663623</v>
      </c>
      <c r="L215" s="10">
        <f t="shared" si="37"/>
        <v>2275375.2163363695</v>
      </c>
      <c r="M215" s="10">
        <f t="shared" si="37"/>
        <v>5478885.1205036473</v>
      </c>
      <c r="N215" s="2"/>
    </row>
    <row r="216" spans="6:14" x14ac:dyDescent="0.25">
      <c r="F216">
        <f t="shared" si="36"/>
        <v>212</v>
      </c>
      <c r="G216" s="17">
        <f t="shared" si="38"/>
        <v>51379</v>
      </c>
      <c r="H216" s="10">
        <f t="shared" si="35"/>
        <v>36750.048989763105</v>
      </c>
      <c r="I216" s="10">
        <f t="shared" si="29"/>
        <v>17478.925071444959</v>
      </c>
      <c r="J216" s="10">
        <f t="shared" si="30"/>
        <v>19271.12391831815</v>
      </c>
      <c r="K216" s="10">
        <f t="shared" si="31"/>
        <v>3836745.8585921782</v>
      </c>
      <c r="L216" s="10">
        <f t="shared" si="37"/>
        <v>2292854.1414078143</v>
      </c>
      <c r="M216" s="10">
        <f t="shared" si="37"/>
        <v>5498156.2444219654</v>
      </c>
      <c r="N216" s="2"/>
    </row>
    <row r="217" spans="6:14" x14ac:dyDescent="0.25">
      <c r="F217">
        <f t="shared" si="36"/>
        <v>213</v>
      </c>
      <c r="G217" s="17">
        <f t="shared" si="38"/>
        <v>51409</v>
      </c>
      <c r="H217" s="10">
        <f t="shared" si="35"/>
        <v>36750.048989763105</v>
      </c>
      <c r="I217" s="10">
        <f t="shared" si="29"/>
        <v>17566.319696802184</v>
      </c>
      <c r="J217" s="10">
        <f t="shared" si="30"/>
        <v>19183.729292960921</v>
      </c>
      <c r="K217" s="10">
        <f t="shared" si="31"/>
        <v>3819179.538895376</v>
      </c>
      <c r="L217" s="10">
        <f t="shared" si="37"/>
        <v>2310420.4611046165</v>
      </c>
      <c r="M217" s="10">
        <f t="shared" si="37"/>
        <v>5517339.9737149263</v>
      </c>
      <c r="N217" s="2"/>
    </row>
    <row r="218" spans="6:14" x14ac:dyDescent="0.25">
      <c r="F218">
        <f t="shared" si="36"/>
        <v>214</v>
      </c>
      <c r="G218" s="17">
        <f t="shared" si="38"/>
        <v>51440</v>
      </c>
      <c r="H218" s="10">
        <f t="shared" si="35"/>
        <v>36750.048989763105</v>
      </c>
      <c r="I218" s="10">
        <f t="shared" si="29"/>
        <v>17654.151295286192</v>
      </c>
      <c r="J218" s="10">
        <f t="shared" si="30"/>
        <v>19095.897694476913</v>
      </c>
      <c r="K218" s="10">
        <f t="shared" si="31"/>
        <v>3801525.3876000899</v>
      </c>
      <c r="L218" s="10">
        <f t="shared" si="37"/>
        <v>2328074.6123999027</v>
      </c>
      <c r="M218" s="10">
        <f t="shared" si="37"/>
        <v>5536435.8714094032</v>
      </c>
      <c r="N218" s="2"/>
    </row>
    <row r="219" spans="6:14" x14ac:dyDescent="0.25">
      <c r="F219">
        <f t="shared" si="36"/>
        <v>215</v>
      </c>
      <c r="G219" s="17">
        <f t="shared" si="38"/>
        <v>51470</v>
      </c>
      <c r="H219" s="10">
        <f t="shared" si="35"/>
        <v>36750.048989763105</v>
      </c>
      <c r="I219" s="10">
        <f t="shared" si="29"/>
        <v>17742.422051762624</v>
      </c>
      <c r="J219" s="10">
        <f t="shared" si="30"/>
        <v>19007.626938000481</v>
      </c>
      <c r="K219" s="10">
        <f t="shared" si="31"/>
        <v>3783782.9655483272</v>
      </c>
      <c r="L219" s="10">
        <f t="shared" si="37"/>
        <v>2345817.0344516654</v>
      </c>
      <c r="M219" s="10">
        <f t="shared" si="37"/>
        <v>5555443.4983474035</v>
      </c>
      <c r="N219" s="2"/>
    </row>
    <row r="220" spans="6:14" x14ac:dyDescent="0.25">
      <c r="F220">
        <f t="shared" si="36"/>
        <v>216</v>
      </c>
      <c r="G220" s="17">
        <f t="shared" si="38"/>
        <v>51501</v>
      </c>
      <c r="H220" s="10">
        <f t="shared" si="35"/>
        <v>36750.048989763105</v>
      </c>
      <c r="I220" s="10">
        <f t="shared" si="29"/>
        <v>17831.134162021437</v>
      </c>
      <c r="J220" s="10">
        <f t="shared" si="30"/>
        <v>18918.914827741675</v>
      </c>
      <c r="K220" s="10">
        <f t="shared" si="31"/>
        <v>3765951.8313863059</v>
      </c>
      <c r="L220" s="10">
        <f t="shared" si="37"/>
        <v>2363648.1686136867</v>
      </c>
      <c r="M220" s="10">
        <f t="shared" si="37"/>
        <v>5574362.4131751452</v>
      </c>
      <c r="N220" s="2"/>
    </row>
    <row r="221" spans="6:14" x14ac:dyDescent="0.25">
      <c r="F221" s="5">
        <f t="shared" si="36"/>
        <v>217</v>
      </c>
      <c r="G221" s="16">
        <f t="shared" si="38"/>
        <v>51532</v>
      </c>
      <c r="H221" s="6">
        <f t="shared" si="35"/>
        <v>36750.048989763105</v>
      </c>
      <c r="I221" s="6">
        <f t="shared" si="29"/>
        <v>17920.289832831542</v>
      </c>
      <c r="J221" s="6">
        <f t="shared" si="30"/>
        <v>18829.759156931566</v>
      </c>
      <c r="K221" s="6">
        <f t="shared" si="31"/>
        <v>3748031.5415534745</v>
      </c>
      <c r="L221" s="6">
        <f t="shared" si="37"/>
        <v>2381568.4584465181</v>
      </c>
      <c r="M221" s="6">
        <f t="shared" si="37"/>
        <v>5593192.1723320764</v>
      </c>
      <c r="N221" s="2"/>
    </row>
    <row r="222" spans="6:14" x14ac:dyDescent="0.25">
      <c r="F222" s="5">
        <f t="shared" si="36"/>
        <v>218</v>
      </c>
      <c r="G222" s="16">
        <f t="shared" si="38"/>
        <v>51560</v>
      </c>
      <c r="H222" s="6">
        <f t="shared" si="35"/>
        <v>36750.048989763105</v>
      </c>
      <c r="I222" s="6">
        <f t="shared" ref="I222:I285" si="39">-PPMT($D$8/$D$7,F222,$D$6*$D$7,$D$5)</f>
        <v>18009.8912819957</v>
      </c>
      <c r="J222" s="6">
        <f t="shared" ref="J222:J285" si="40">-IPMT($D$8/$D$7,F222,$D$6*$D$7,$D$5)</f>
        <v>18740.157707767405</v>
      </c>
      <c r="K222" s="6">
        <f t="shared" ref="K222:K285" si="41">K221-I222</f>
        <v>3730021.6502714786</v>
      </c>
      <c r="L222" s="6">
        <f t="shared" ref="L222:M237" si="42">L221+I222</f>
        <v>2399578.349728514</v>
      </c>
      <c r="M222" s="6">
        <f t="shared" si="42"/>
        <v>5611932.3300398439</v>
      </c>
      <c r="N222" s="2"/>
    </row>
    <row r="223" spans="6:14" x14ac:dyDescent="0.25">
      <c r="F223" s="5">
        <f t="shared" si="36"/>
        <v>219</v>
      </c>
      <c r="G223" s="16">
        <f t="shared" si="38"/>
        <v>51591</v>
      </c>
      <c r="H223" s="6">
        <f t="shared" si="35"/>
        <v>36750.048989763105</v>
      </c>
      <c r="I223" s="6">
        <f t="shared" si="39"/>
        <v>18099.940738405679</v>
      </c>
      <c r="J223" s="6">
        <f t="shared" si="40"/>
        <v>18650.108251357429</v>
      </c>
      <c r="K223" s="6">
        <f t="shared" si="41"/>
        <v>3711921.709533073</v>
      </c>
      <c r="L223" s="6">
        <f t="shared" si="42"/>
        <v>2417678.2904669195</v>
      </c>
      <c r="M223" s="6">
        <f t="shared" si="42"/>
        <v>5630582.4382912014</v>
      </c>
      <c r="N223" s="2"/>
    </row>
    <row r="224" spans="6:14" x14ac:dyDescent="0.25">
      <c r="F224" s="5">
        <f t="shared" si="36"/>
        <v>220</v>
      </c>
      <c r="G224" s="16">
        <f t="shared" si="38"/>
        <v>51621</v>
      </c>
      <c r="H224" s="6">
        <f t="shared" si="35"/>
        <v>36750.048989763105</v>
      </c>
      <c r="I224" s="6">
        <f t="shared" si="39"/>
        <v>18190.440442097708</v>
      </c>
      <c r="J224" s="6">
        <f t="shared" si="40"/>
        <v>18559.608547665401</v>
      </c>
      <c r="K224" s="6">
        <f t="shared" si="41"/>
        <v>3693731.2690909752</v>
      </c>
      <c r="L224" s="6">
        <f t="shared" si="42"/>
        <v>2435868.7309090174</v>
      </c>
      <c r="M224" s="6">
        <f t="shared" si="42"/>
        <v>5649142.0468388665</v>
      </c>
      <c r="N224" s="2"/>
    </row>
    <row r="225" spans="6:14" x14ac:dyDescent="0.25">
      <c r="F225" s="5">
        <f t="shared" si="36"/>
        <v>221</v>
      </c>
      <c r="G225" s="16">
        <f t="shared" si="38"/>
        <v>51652</v>
      </c>
      <c r="H225" s="6">
        <f t="shared" si="35"/>
        <v>36750.048989763105</v>
      </c>
      <c r="I225" s="6">
        <f t="shared" si="39"/>
        <v>18281.392644308198</v>
      </c>
      <c r="J225" s="6">
        <f t="shared" si="40"/>
        <v>18468.65634545491</v>
      </c>
      <c r="K225" s="6">
        <f t="shared" si="41"/>
        <v>3675449.8764466671</v>
      </c>
      <c r="L225" s="6">
        <f t="shared" si="42"/>
        <v>2454150.1235533254</v>
      </c>
      <c r="M225" s="6">
        <f t="shared" si="42"/>
        <v>5667610.7031843215</v>
      </c>
      <c r="N225" s="2"/>
    </row>
    <row r="226" spans="6:14" x14ac:dyDescent="0.25">
      <c r="F226" s="5">
        <f t="shared" si="36"/>
        <v>222</v>
      </c>
      <c r="G226" s="16">
        <f t="shared" si="38"/>
        <v>51682</v>
      </c>
      <c r="H226" s="6">
        <f t="shared" si="35"/>
        <v>36750.048989763105</v>
      </c>
      <c r="I226" s="6">
        <f t="shared" si="39"/>
        <v>18372.799607529738</v>
      </c>
      <c r="J226" s="6">
        <f t="shared" si="40"/>
        <v>18377.249382233371</v>
      </c>
      <c r="K226" s="6">
        <f t="shared" si="41"/>
        <v>3657077.0768391374</v>
      </c>
      <c r="L226" s="6">
        <f t="shared" si="42"/>
        <v>2472522.9231608552</v>
      </c>
      <c r="M226" s="6">
        <f t="shared" si="42"/>
        <v>5685987.9525665548</v>
      </c>
      <c r="N226" s="2"/>
    </row>
    <row r="227" spans="6:14" x14ac:dyDescent="0.25">
      <c r="F227" s="5">
        <f t="shared" si="36"/>
        <v>223</v>
      </c>
      <c r="G227" s="16">
        <f t="shared" si="38"/>
        <v>51713</v>
      </c>
      <c r="H227" s="6">
        <f t="shared" si="35"/>
        <v>36750.048989763105</v>
      </c>
      <c r="I227" s="6">
        <f t="shared" si="39"/>
        <v>18464.663605567388</v>
      </c>
      <c r="J227" s="6">
        <f t="shared" si="40"/>
        <v>18285.385384195717</v>
      </c>
      <c r="K227" s="6">
        <f t="shared" si="41"/>
        <v>3638612.4132335698</v>
      </c>
      <c r="L227" s="6">
        <f t="shared" si="42"/>
        <v>2490987.5867664227</v>
      </c>
      <c r="M227" s="6">
        <f t="shared" si="42"/>
        <v>5704273.3379507503</v>
      </c>
      <c r="N227" s="2"/>
    </row>
    <row r="228" spans="6:14" x14ac:dyDescent="0.25">
      <c r="F228" s="5">
        <f t="shared" si="36"/>
        <v>224</v>
      </c>
      <c r="G228" s="16">
        <f t="shared" si="38"/>
        <v>51744</v>
      </c>
      <c r="H228" s="6">
        <f t="shared" si="35"/>
        <v>36750.048989763105</v>
      </c>
      <c r="I228" s="6">
        <f t="shared" si="39"/>
        <v>18556.986923595225</v>
      </c>
      <c r="J228" s="6">
        <f t="shared" si="40"/>
        <v>18193.06206616788</v>
      </c>
      <c r="K228" s="6">
        <f t="shared" si="41"/>
        <v>3620055.4263099744</v>
      </c>
      <c r="L228" s="6">
        <f t="shared" si="42"/>
        <v>2509544.5736900182</v>
      </c>
      <c r="M228" s="6">
        <f t="shared" si="42"/>
        <v>5722466.4000169178</v>
      </c>
      <c r="N228" s="2"/>
    </row>
    <row r="229" spans="6:14" x14ac:dyDescent="0.25">
      <c r="F229" s="5">
        <f t="shared" si="36"/>
        <v>225</v>
      </c>
      <c r="G229" s="16">
        <f t="shared" si="38"/>
        <v>51774</v>
      </c>
      <c r="H229" s="6">
        <f t="shared" si="35"/>
        <v>36750.048989763105</v>
      </c>
      <c r="I229" s="6">
        <f t="shared" si="39"/>
        <v>18649.771858213204</v>
      </c>
      <c r="J229" s="6">
        <f t="shared" si="40"/>
        <v>18100.277131549901</v>
      </c>
      <c r="K229" s="6">
        <f t="shared" si="41"/>
        <v>3601405.6544517614</v>
      </c>
      <c r="L229" s="6">
        <f t="shared" si="42"/>
        <v>2528194.3455482312</v>
      </c>
      <c r="M229" s="6">
        <f t="shared" si="42"/>
        <v>5740566.6771484679</v>
      </c>
      <c r="N229" s="2"/>
    </row>
    <row r="230" spans="6:14" x14ac:dyDescent="0.25">
      <c r="F230" s="5">
        <f t="shared" si="36"/>
        <v>226</v>
      </c>
      <c r="G230" s="16">
        <f t="shared" si="38"/>
        <v>51805</v>
      </c>
      <c r="H230" s="6">
        <f t="shared" si="35"/>
        <v>36750.048989763105</v>
      </c>
      <c r="I230" s="6">
        <f t="shared" si="39"/>
        <v>18743.020717504267</v>
      </c>
      <c r="J230" s="6">
        <f t="shared" si="40"/>
        <v>18007.028272258842</v>
      </c>
      <c r="K230" s="6">
        <f t="shared" si="41"/>
        <v>3582662.633734257</v>
      </c>
      <c r="L230" s="6">
        <f t="shared" si="42"/>
        <v>2546937.3662657356</v>
      </c>
      <c r="M230" s="6">
        <f t="shared" si="42"/>
        <v>5758573.7054207269</v>
      </c>
      <c r="N230" s="2"/>
    </row>
    <row r="231" spans="6:14" x14ac:dyDescent="0.25">
      <c r="F231" s="5">
        <f t="shared" si="36"/>
        <v>227</v>
      </c>
      <c r="G231" s="16">
        <f t="shared" si="38"/>
        <v>51835</v>
      </c>
      <c r="H231" s="6">
        <f t="shared" si="35"/>
        <v>36750.048989763105</v>
      </c>
      <c r="I231" s="6">
        <f t="shared" si="39"/>
        <v>18836.735821091792</v>
      </c>
      <c r="J231" s="6">
        <f t="shared" si="40"/>
        <v>17913.31316867132</v>
      </c>
      <c r="K231" s="6">
        <f t="shared" si="41"/>
        <v>3563825.8979131654</v>
      </c>
      <c r="L231" s="6">
        <f t="shared" si="42"/>
        <v>2565774.1020868272</v>
      </c>
      <c r="M231" s="6">
        <f t="shared" si="42"/>
        <v>5776487.0185893979</v>
      </c>
      <c r="N231" s="2"/>
    </row>
    <row r="232" spans="6:14" x14ac:dyDescent="0.25">
      <c r="F232" s="5">
        <f t="shared" si="36"/>
        <v>228</v>
      </c>
      <c r="G232" s="16">
        <f t="shared" si="38"/>
        <v>51866</v>
      </c>
      <c r="H232" s="6">
        <f t="shared" si="35"/>
        <v>36750.048989763105</v>
      </c>
      <c r="I232" s="6">
        <f t="shared" si="39"/>
        <v>18930.919500197248</v>
      </c>
      <c r="J232" s="6">
        <f t="shared" si="40"/>
        <v>17819.129489565861</v>
      </c>
      <c r="K232" s="6">
        <f t="shared" si="41"/>
        <v>3544894.9784129681</v>
      </c>
      <c r="L232" s="6">
        <f t="shared" si="42"/>
        <v>2584705.0215870244</v>
      </c>
      <c r="M232" s="6">
        <f t="shared" si="42"/>
        <v>5794306.1480789641</v>
      </c>
      <c r="N232" s="2"/>
    </row>
    <row r="233" spans="6:14" x14ac:dyDescent="0.25">
      <c r="F233">
        <f t="shared" si="36"/>
        <v>229</v>
      </c>
      <c r="G233" s="17">
        <f t="shared" si="38"/>
        <v>51897</v>
      </c>
      <c r="H233" s="10">
        <f t="shared" si="35"/>
        <v>36750.048989763105</v>
      </c>
      <c r="I233" s="10">
        <f t="shared" si="39"/>
        <v>19025.574097698231</v>
      </c>
      <c r="J233" s="10">
        <f t="shared" si="40"/>
        <v>17724.474892064874</v>
      </c>
      <c r="K233" s="10">
        <f t="shared" si="41"/>
        <v>3525869.40431527</v>
      </c>
      <c r="L233" s="10">
        <f t="shared" si="42"/>
        <v>2603730.5956847225</v>
      </c>
      <c r="M233" s="10">
        <f t="shared" si="42"/>
        <v>5812030.622971029</v>
      </c>
      <c r="N233" s="2"/>
    </row>
    <row r="234" spans="6:14" x14ac:dyDescent="0.25">
      <c r="F234">
        <f t="shared" si="36"/>
        <v>230</v>
      </c>
      <c r="G234" s="17">
        <f t="shared" si="38"/>
        <v>51925</v>
      </c>
      <c r="H234" s="10">
        <f t="shared" si="35"/>
        <v>36750.048989763105</v>
      </c>
      <c r="I234" s="10">
        <f t="shared" si="39"/>
        <v>19120.701968186724</v>
      </c>
      <c r="J234" s="10">
        <f t="shared" si="40"/>
        <v>17629.347021576385</v>
      </c>
      <c r="K234" s="10">
        <f t="shared" si="41"/>
        <v>3506748.7023470835</v>
      </c>
      <c r="L234" s="10">
        <f t="shared" si="42"/>
        <v>2622851.2976529091</v>
      </c>
      <c r="M234" s="10">
        <f t="shared" si="42"/>
        <v>5829659.969992605</v>
      </c>
      <c r="N234" s="2"/>
    </row>
    <row r="235" spans="6:14" x14ac:dyDescent="0.25">
      <c r="F235">
        <f t="shared" si="36"/>
        <v>231</v>
      </c>
      <c r="G235" s="17">
        <f t="shared" si="38"/>
        <v>51956</v>
      </c>
      <c r="H235" s="10">
        <f t="shared" si="35"/>
        <v>36750.048989763105</v>
      </c>
      <c r="I235" s="10">
        <f t="shared" si="39"/>
        <v>19216.305478027658</v>
      </c>
      <c r="J235" s="10">
        <f t="shared" si="40"/>
        <v>17533.743511735447</v>
      </c>
      <c r="K235" s="10">
        <f t="shared" si="41"/>
        <v>3487532.3968690559</v>
      </c>
      <c r="L235" s="10">
        <f t="shared" si="42"/>
        <v>2642067.6031309366</v>
      </c>
      <c r="M235" s="10">
        <f t="shared" si="42"/>
        <v>5847193.7135043405</v>
      </c>
      <c r="N235" s="2"/>
    </row>
    <row r="236" spans="6:14" x14ac:dyDescent="0.25">
      <c r="F236">
        <f t="shared" si="36"/>
        <v>232</v>
      </c>
      <c r="G236" s="17">
        <f t="shared" si="38"/>
        <v>51986</v>
      </c>
      <c r="H236" s="10">
        <f t="shared" si="35"/>
        <v>36750.048989763105</v>
      </c>
      <c r="I236" s="10">
        <f t="shared" si="39"/>
        <v>19312.387005417793</v>
      </c>
      <c r="J236" s="10">
        <f t="shared" si="40"/>
        <v>17437.661984345312</v>
      </c>
      <c r="K236" s="10">
        <f t="shared" si="41"/>
        <v>3468220.0098636383</v>
      </c>
      <c r="L236" s="10">
        <f t="shared" si="42"/>
        <v>2661379.9901363542</v>
      </c>
      <c r="M236" s="10">
        <f t="shared" si="42"/>
        <v>5864631.3754886854</v>
      </c>
      <c r="N236" s="2"/>
    </row>
    <row r="237" spans="6:14" x14ac:dyDescent="0.25">
      <c r="F237">
        <f t="shared" si="36"/>
        <v>233</v>
      </c>
      <c r="G237" s="17">
        <f t="shared" si="38"/>
        <v>52017</v>
      </c>
      <c r="H237" s="10">
        <f t="shared" si="35"/>
        <v>36750.048989763105</v>
      </c>
      <c r="I237" s="10">
        <f t="shared" si="39"/>
        <v>19408.948940444883</v>
      </c>
      <c r="J237" s="10">
        <f t="shared" si="40"/>
        <v>17341.100049318222</v>
      </c>
      <c r="K237" s="10">
        <f t="shared" si="41"/>
        <v>3448811.0609231936</v>
      </c>
      <c r="L237" s="10">
        <f t="shared" si="42"/>
        <v>2680788.939076799</v>
      </c>
      <c r="M237" s="10">
        <f t="shared" si="42"/>
        <v>5881972.4755380033</v>
      </c>
      <c r="N237" s="2"/>
    </row>
    <row r="238" spans="6:14" x14ac:dyDescent="0.25">
      <c r="F238">
        <f t="shared" si="36"/>
        <v>234</v>
      </c>
      <c r="G238" s="17">
        <f t="shared" si="38"/>
        <v>52047</v>
      </c>
      <c r="H238" s="10">
        <f t="shared" si="35"/>
        <v>36750.048989763105</v>
      </c>
      <c r="I238" s="10">
        <f t="shared" si="39"/>
        <v>19505.99368514711</v>
      </c>
      <c r="J238" s="10">
        <f t="shared" si="40"/>
        <v>17244.055304615995</v>
      </c>
      <c r="K238" s="10">
        <f t="shared" si="41"/>
        <v>3429305.0672380463</v>
      </c>
      <c r="L238" s="10">
        <f t="shared" ref="L238:M253" si="43">L237+I238</f>
        <v>2700294.9327619462</v>
      </c>
      <c r="M238" s="10">
        <f t="shared" si="43"/>
        <v>5899216.530842619</v>
      </c>
      <c r="N238" s="2"/>
    </row>
    <row r="239" spans="6:14" x14ac:dyDescent="0.25">
      <c r="F239">
        <f t="shared" si="36"/>
        <v>235</v>
      </c>
      <c r="G239" s="17">
        <f t="shared" si="38"/>
        <v>52078</v>
      </c>
      <c r="H239" s="10">
        <f t="shared" si="35"/>
        <v>36750.048989763105</v>
      </c>
      <c r="I239" s="10">
        <f t="shared" si="39"/>
        <v>19603.523653572844</v>
      </c>
      <c r="J239" s="10">
        <f t="shared" si="40"/>
        <v>17146.525336190261</v>
      </c>
      <c r="K239" s="10">
        <f t="shared" si="41"/>
        <v>3409701.5435844734</v>
      </c>
      <c r="L239" s="10">
        <f t="shared" si="43"/>
        <v>2719898.4564155191</v>
      </c>
      <c r="M239" s="10">
        <f t="shared" si="43"/>
        <v>5916363.0561788091</v>
      </c>
      <c r="N239" s="2"/>
    </row>
    <row r="240" spans="6:14" x14ac:dyDescent="0.25">
      <c r="F240">
        <f t="shared" si="36"/>
        <v>236</v>
      </c>
      <c r="G240" s="17">
        <f t="shared" si="38"/>
        <v>52109</v>
      </c>
      <c r="H240" s="10">
        <f t="shared" si="35"/>
        <v>36750.048989763105</v>
      </c>
      <c r="I240" s="10">
        <f t="shared" si="39"/>
        <v>19701.541271840713</v>
      </c>
      <c r="J240" s="10">
        <f t="shared" si="40"/>
        <v>17048.507717922395</v>
      </c>
      <c r="K240" s="10">
        <f t="shared" si="41"/>
        <v>3390000.0023126327</v>
      </c>
      <c r="L240" s="10">
        <f t="shared" si="43"/>
        <v>2739599.9976873598</v>
      </c>
      <c r="M240" s="10">
        <f t="shared" si="43"/>
        <v>5933411.5638967315</v>
      </c>
      <c r="N240" s="2"/>
    </row>
    <row r="241" spans="6:14" x14ac:dyDescent="0.25">
      <c r="F241">
        <f t="shared" si="36"/>
        <v>237</v>
      </c>
      <c r="G241" s="17">
        <f t="shared" si="38"/>
        <v>52139</v>
      </c>
      <c r="H241" s="10">
        <f t="shared" si="35"/>
        <v>36750.048989763105</v>
      </c>
      <c r="I241" s="10">
        <f t="shared" si="39"/>
        <v>19800.048978199917</v>
      </c>
      <c r="J241" s="10">
        <f t="shared" si="40"/>
        <v>16950.000011563192</v>
      </c>
      <c r="K241" s="10">
        <f t="shared" si="41"/>
        <v>3370199.953334433</v>
      </c>
      <c r="L241" s="10">
        <f t="shared" si="43"/>
        <v>2759400.0466655595</v>
      </c>
      <c r="M241" s="10">
        <f t="shared" si="43"/>
        <v>5950361.5639082948</v>
      </c>
      <c r="N241" s="2"/>
    </row>
    <row r="242" spans="6:14" x14ac:dyDescent="0.25">
      <c r="F242">
        <f t="shared" si="36"/>
        <v>238</v>
      </c>
      <c r="G242" s="17">
        <f t="shared" si="38"/>
        <v>52170</v>
      </c>
      <c r="H242" s="10">
        <f t="shared" si="35"/>
        <v>36750.048989763105</v>
      </c>
      <c r="I242" s="10">
        <f t="shared" si="39"/>
        <v>19899.049223090915</v>
      </c>
      <c r="J242" s="10">
        <f t="shared" si="40"/>
        <v>16850.999766672194</v>
      </c>
      <c r="K242" s="10">
        <f t="shared" si="41"/>
        <v>3350300.904111342</v>
      </c>
      <c r="L242" s="10">
        <f t="shared" si="43"/>
        <v>2779299.0958886505</v>
      </c>
      <c r="M242" s="10">
        <f t="shared" si="43"/>
        <v>5967212.5636749668</v>
      </c>
      <c r="N242" s="2"/>
    </row>
    <row r="243" spans="6:14" x14ac:dyDescent="0.25">
      <c r="F243">
        <f t="shared" si="36"/>
        <v>239</v>
      </c>
      <c r="G243" s="17">
        <f t="shared" si="38"/>
        <v>52200</v>
      </c>
      <c r="H243" s="10">
        <f t="shared" si="35"/>
        <v>36750.048989763105</v>
      </c>
      <c r="I243" s="10">
        <f t="shared" si="39"/>
        <v>19998.544469206365</v>
      </c>
      <c r="J243" s="10">
        <f t="shared" si="40"/>
        <v>16751.50452055674</v>
      </c>
      <c r="K243" s="10">
        <f t="shared" si="41"/>
        <v>3330302.3596421354</v>
      </c>
      <c r="L243" s="10">
        <f t="shared" si="43"/>
        <v>2799297.6403578571</v>
      </c>
      <c r="M243" s="10">
        <f t="shared" si="43"/>
        <v>5983964.0681955237</v>
      </c>
      <c r="N243" s="2"/>
    </row>
    <row r="244" spans="6:14" x14ac:dyDescent="0.25">
      <c r="F244">
        <f t="shared" si="36"/>
        <v>240</v>
      </c>
      <c r="G244" s="17">
        <f t="shared" si="38"/>
        <v>52231</v>
      </c>
      <c r="H244" s="10">
        <f t="shared" si="35"/>
        <v>36750.048989763105</v>
      </c>
      <c r="I244" s="10">
        <f t="shared" si="39"/>
        <v>20098.537191552397</v>
      </c>
      <c r="J244" s="10">
        <f t="shared" si="40"/>
        <v>16651.511798210711</v>
      </c>
      <c r="K244" s="10">
        <f t="shared" si="41"/>
        <v>3310203.8224505829</v>
      </c>
      <c r="L244" s="10">
        <f t="shared" si="43"/>
        <v>2819396.1775494097</v>
      </c>
      <c r="M244" s="10">
        <f t="shared" si="43"/>
        <v>6000615.5799937341</v>
      </c>
      <c r="N244" s="2"/>
    </row>
    <row r="245" spans="6:14" x14ac:dyDescent="0.25">
      <c r="F245" s="5">
        <f t="shared" si="36"/>
        <v>241</v>
      </c>
      <c r="G245" s="16">
        <f t="shared" si="38"/>
        <v>52262</v>
      </c>
      <c r="H245" s="6">
        <f t="shared" si="35"/>
        <v>36750.048989763105</v>
      </c>
      <c r="I245" s="6">
        <f t="shared" si="39"/>
        <v>20199.029877510158</v>
      </c>
      <c r="J245" s="6">
        <f t="shared" si="40"/>
        <v>16551.019112252947</v>
      </c>
      <c r="K245" s="6">
        <f t="shared" si="41"/>
        <v>3290004.7925730725</v>
      </c>
      <c r="L245" s="6">
        <f t="shared" si="43"/>
        <v>2839595.2074269201</v>
      </c>
      <c r="M245" s="6">
        <f t="shared" si="43"/>
        <v>6017166.5991059868</v>
      </c>
      <c r="N245" s="2"/>
    </row>
    <row r="246" spans="6:14" x14ac:dyDescent="0.25">
      <c r="F246" s="5">
        <f t="shared" si="36"/>
        <v>242</v>
      </c>
      <c r="G246" s="16">
        <f t="shared" si="38"/>
        <v>52290</v>
      </c>
      <c r="H246" s="6">
        <f t="shared" si="35"/>
        <v>36750.048989763105</v>
      </c>
      <c r="I246" s="6">
        <f t="shared" si="39"/>
        <v>20300.025026897711</v>
      </c>
      <c r="J246" s="6">
        <f t="shared" si="40"/>
        <v>16450.023962865398</v>
      </c>
      <c r="K246" s="6">
        <f t="shared" si="41"/>
        <v>3269704.7675461746</v>
      </c>
      <c r="L246" s="6">
        <f t="shared" si="43"/>
        <v>2859895.232453818</v>
      </c>
      <c r="M246" s="6">
        <f t="shared" si="43"/>
        <v>6033616.6230688524</v>
      </c>
      <c r="N246" s="2"/>
    </row>
    <row r="247" spans="6:14" x14ac:dyDescent="0.25">
      <c r="F247" s="5">
        <f t="shared" si="36"/>
        <v>243</v>
      </c>
      <c r="G247" s="16">
        <f t="shared" si="38"/>
        <v>52321</v>
      </c>
      <c r="H247" s="6">
        <f t="shared" si="35"/>
        <v>36750.048989763105</v>
      </c>
      <c r="I247" s="6">
        <f t="shared" si="39"/>
        <v>20401.525152032202</v>
      </c>
      <c r="J247" s="6">
        <f t="shared" si="40"/>
        <v>16348.523837730909</v>
      </c>
      <c r="K247" s="6">
        <f t="shared" si="41"/>
        <v>3249303.2423941423</v>
      </c>
      <c r="L247" s="6">
        <f t="shared" si="43"/>
        <v>2880296.7576058502</v>
      </c>
      <c r="M247" s="6">
        <f t="shared" si="43"/>
        <v>6049965.1469065836</v>
      </c>
      <c r="N247" s="2"/>
    </row>
    <row r="248" spans="6:14" x14ac:dyDescent="0.25">
      <c r="F248" s="5">
        <f t="shared" si="36"/>
        <v>244</v>
      </c>
      <c r="G248" s="16">
        <f t="shared" si="38"/>
        <v>52351</v>
      </c>
      <c r="H248" s="6">
        <f t="shared" si="35"/>
        <v>36750.048989763105</v>
      </c>
      <c r="I248" s="6">
        <f t="shared" si="39"/>
        <v>20503.532777792359</v>
      </c>
      <c r="J248" s="6">
        <f t="shared" si="40"/>
        <v>16246.516211970744</v>
      </c>
      <c r="K248" s="6">
        <f t="shared" si="41"/>
        <v>3228799.70961635</v>
      </c>
      <c r="L248" s="6">
        <f t="shared" si="43"/>
        <v>2900800.2903836425</v>
      </c>
      <c r="M248" s="6">
        <f t="shared" si="43"/>
        <v>6066211.6631185543</v>
      </c>
      <c r="N248" s="2"/>
    </row>
    <row r="249" spans="6:14" x14ac:dyDescent="0.25">
      <c r="F249" s="5">
        <f t="shared" si="36"/>
        <v>245</v>
      </c>
      <c r="G249" s="16">
        <f t="shared" si="38"/>
        <v>52382</v>
      </c>
      <c r="H249" s="6">
        <f t="shared" si="35"/>
        <v>36750.048989763105</v>
      </c>
      <c r="I249" s="6">
        <f t="shared" si="39"/>
        <v>20606.05044168132</v>
      </c>
      <c r="J249" s="6">
        <f t="shared" si="40"/>
        <v>16143.998548081787</v>
      </c>
      <c r="K249" s="6">
        <f t="shared" si="41"/>
        <v>3208193.6591746686</v>
      </c>
      <c r="L249" s="6">
        <f t="shared" si="43"/>
        <v>2921406.3408253239</v>
      </c>
      <c r="M249" s="6">
        <f t="shared" si="43"/>
        <v>6082355.6616666364</v>
      </c>
      <c r="N249" s="2"/>
    </row>
    <row r="250" spans="6:14" x14ac:dyDescent="0.25">
      <c r="F250" s="5">
        <f t="shared" si="36"/>
        <v>246</v>
      </c>
      <c r="G250" s="16">
        <f t="shared" si="38"/>
        <v>52412</v>
      </c>
      <c r="H250" s="6">
        <f t="shared" si="35"/>
        <v>36750.048989763105</v>
      </c>
      <c r="I250" s="6">
        <f t="shared" si="39"/>
        <v>20709.080693889729</v>
      </c>
      <c r="J250" s="6">
        <f t="shared" si="40"/>
        <v>16040.968295873377</v>
      </c>
      <c r="K250" s="6">
        <f t="shared" si="41"/>
        <v>3187484.5784807787</v>
      </c>
      <c r="L250" s="6">
        <f t="shared" si="43"/>
        <v>2942115.4215192138</v>
      </c>
      <c r="M250" s="6">
        <f t="shared" si="43"/>
        <v>6098396.6299625095</v>
      </c>
      <c r="N250" s="2"/>
    </row>
    <row r="251" spans="6:14" x14ac:dyDescent="0.25">
      <c r="F251" s="5">
        <f t="shared" si="36"/>
        <v>247</v>
      </c>
      <c r="G251" s="16">
        <f t="shared" si="38"/>
        <v>52443</v>
      </c>
      <c r="H251" s="6">
        <f t="shared" si="35"/>
        <v>36750.048989763105</v>
      </c>
      <c r="I251" s="6">
        <f t="shared" si="39"/>
        <v>20812.626097359178</v>
      </c>
      <c r="J251" s="6">
        <f t="shared" si="40"/>
        <v>15937.422892403929</v>
      </c>
      <c r="K251" s="6">
        <f t="shared" si="41"/>
        <v>3166671.9523834195</v>
      </c>
      <c r="L251" s="6">
        <f t="shared" si="43"/>
        <v>2962928.0476165731</v>
      </c>
      <c r="M251" s="6">
        <f t="shared" si="43"/>
        <v>6114334.0528549133</v>
      </c>
      <c r="N251" s="2"/>
    </row>
    <row r="252" spans="6:14" x14ac:dyDescent="0.25">
      <c r="F252" s="5">
        <f t="shared" si="36"/>
        <v>248</v>
      </c>
      <c r="G252" s="16">
        <f t="shared" si="38"/>
        <v>52474</v>
      </c>
      <c r="H252" s="6">
        <f t="shared" si="35"/>
        <v>36750.048989763105</v>
      </c>
      <c r="I252" s="6">
        <f t="shared" si="39"/>
        <v>20916.689227845978</v>
      </c>
      <c r="J252" s="6">
        <f t="shared" si="40"/>
        <v>15833.359761917132</v>
      </c>
      <c r="K252" s="6">
        <f t="shared" si="41"/>
        <v>3145755.2631555735</v>
      </c>
      <c r="L252" s="6">
        <f t="shared" si="43"/>
        <v>2983844.736844419</v>
      </c>
      <c r="M252" s="6">
        <f t="shared" si="43"/>
        <v>6130167.4126168303</v>
      </c>
      <c r="N252" s="2"/>
    </row>
    <row r="253" spans="6:14" x14ac:dyDescent="0.25">
      <c r="F253" s="5">
        <f t="shared" si="36"/>
        <v>249</v>
      </c>
      <c r="G253" s="16">
        <f t="shared" si="38"/>
        <v>52504</v>
      </c>
      <c r="H253" s="6">
        <f t="shared" si="35"/>
        <v>36750.048989763105</v>
      </c>
      <c r="I253" s="6">
        <f t="shared" si="39"/>
        <v>21021.272673985204</v>
      </c>
      <c r="J253" s="6">
        <f t="shared" si="40"/>
        <v>15728.776315777901</v>
      </c>
      <c r="K253" s="6">
        <f t="shared" si="41"/>
        <v>3124733.9904815885</v>
      </c>
      <c r="L253" s="6">
        <f t="shared" si="43"/>
        <v>3004866.009518404</v>
      </c>
      <c r="M253" s="6">
        <f t="shared" si="43"/>
        <v>6145896.1889326079</v>
      </c>
      <c r="N253" s="2"/>
    </row>
    <row r="254" spans="6:14" x14ac:dyDescent="0.25">
      <c r="F254" s="5">
        <f t="shared" si="36"/>
        <v>250</v>
      </c>
      <c r="G254" s="16">
        <f t="shared" si="38"/>
        <v>52535</v>
      </c>
      <c r="H254" s="6">
        <f t="shared" si="35"/>
        <v>36750.048989763105</v>
      </c>
      <c r="I254" s="6">
        <f t="shared" si="39"/>
        <v>21126.379037355127</v>
      </c>
      <c r="J254" s="6">
        <f t="shared" si="40"/>
        <v>15623.669952407976</v>
      </c>
      <c r="K254" s="6">
        <f t="shared" si="41"/>
        <v>3103607.6114442335</v>
      </c>
      <c r="L254" s="6">
        <f t="shared" ref="L254:M269" si="44">L253+I254</f>
        <v>3025992.3885557591</v>
      </c>
      <c r="M254" s="6">
        <f t="shared" si="44"/>
        <v>6161519.8588850163</v>
      </c>
      <c r="N254" s="2"/>
    </row>
    <row r="255" spans="6:14" x14ac:dyDescent="0.25">
      <c r="F255" s="5">
        <f t="shared" si="36"/>
        <v>251</v>
      </c>
      <c r="G255" s="16">
        <f t="shared" si="38"/>
        <v>52565</v>
      </c>
      <c r="H255" s="6">
        <f t="shared" si="35"/>
        <v>36750.048989763105</v>
      </c>
      <c r="I255" s="6">
        <f t="shared" si="39"/>
        <v>21232.010932541903</v>
      </c>
      <c r="J255" s="6">
        <f t="shared" si="40"/>
        <v>15518.038057221202</v>
      </c>
      <c r="K255" s="6">
        <f t="shared" si="41"/>
        <v>3082375.6005116915</v>
      </c>
      <c r="L255" s="6">
        <f t="shared" si="44"/>
        <v>3047224.399488301</v>
      </c>
      <c r="M255" s="6">
        <f t="shared" si="44"/>
        <v>6177037.8969422374</v>
      </c>
      <c r="N255" s="2"/>
    </row>
    <row r="256" spans="6:14" x14ac:dyDescent="0.25">
      <c r="F256" s="5">
        <f t="shared" si="36"/>
        <v>252</v>
      </c>
      <c r="G256" s="16">
        <f t="shared" si="38"/>
        <v>52596</v>
      </c>
      <c r="H256" s="6">
        <f t="shared" si="35"/>
        <v>36750.048989763105</v>
      </c>
      <c r="I256" s="6">
        <f t="shared" si="39"/>
        <v>21338.170987204612</v>
      </c>
      <c r="J256" s="6">
        <f t="shared" si="40"/>
        <v>15411.878002558493</v>
      </c>
      <c r="K256" s="6">
        <f t="shared" si="41"/>
        <v>3061037.4295244869</v>
      </c>
      <c r="L256" s="6">
        <f t="shared" si="44"/>
        <v>3068562.5704755057</v>
      </c>
      <c r="M256" s="6">
        <f t="shared" si="44"/>
        <v>6192449.7749447962</v>
      </c>
      <c r="N256" s="2"/>
    </row>
    <row r="257" spans="6:14" x14ac:dyDescent="0.25">
      <c r="F257">
        <f t="shared" si="36"/>
        <v>253</v>
      </c>
      <c r="G257" s="17">
        <f t="shared" si="38"/>
        <v>52627</v>
      </c>
      <c r="H257" s="10">
        <f t="shared" si="35"/>
        <v>36750.048989763105</v>
      </c>
      <c r="I257" s="10">
        <f t="shared" si="39"/>
        <v>21444.861842140639</v>
      </c>
      <c r="J257" s="10">
        <f t="shared" si="40"/>
        <v>15305.18714762247</v>
      </c>
      <c r="K257" s="10">
        <f t="shared" si="41"/>
        <v>3039592.5676823463</v>
      </c>
      <c r="L257" s="10">
        <f t="shared" si="44"/>
        <v>3090007.4323176462</v>
      </c>
      <c r="M257" s="10">
        <f t="shared" si="44"/>
        <v>6207754.9620924192</v>
      </c>
      <c r="N257" s="2"/>
    </row>
    <row r="258" spans="6:14" x14ac:dyDescent="0.25">
      <c r="F258">
        <f t="shared" si="36"/>
        <v>254</v>
      </c>
      <c r="G258" s="17">
        <f t="shared" si="38"/>
        <v>52656</v>
      </c>
      <c r="H258" s="10">
        <f t="shared" si="35"/>
        <v>36750.048989763105</v>
      </c>
      <c r="I258" s="10">
        <f t="shared" si="39"/>
        <v>21552.086151351341</v>
      </c>
      <c r="J258" s="10">
        <f t="shared" si="40"/>
        <v>15197.962838411768</v>
      </c>
      <c r="K258" s="10">
        <f t="shared" si="41"/>
        <v>3018040.4815309951</v>
      </c>
      <c r="L258" s="10">
        <f t="shared" si="44"/>
        <v>3111559.5184689974</v>
      </c>
      <c r="M258" s="10">
        <f t="shared" si="44"/>
        <v>6222952.9249308305</v>
      </c>
      <c r="N258" s="2"/>
    </row>
    <row r="259" spans="6:14" x14ac:dyDescent="0.25">
      <c r="F259">
        <f t="shared" si="36"/>
        <v>255</v>
      </c>
      <c r="G259" s="17">
        <f t="shared" si="38"/>
        <v>52687</v>
      </c>
      <c r="H259" s="10">
        <f t="shared" si="35"/>
        <v>36750.048989763105</v>
      </c>
      <c r="I259" s="10">
        <f t="shared" si="39"/>
        <v>21659.846582108097</v>
      </c>
      <c r="J259" s="10">
        <f t="shared" si="40"/>
        <v>15090.202407655011</v>
      </c>
      <c r="K259" s="10">
        <f t="shared" si="41"/>
        <v>2996380.6349488869</v>
      </c>
      <c r="L259" s="10">
        <f t="shared" si="44"/>
        <v>3133219.3650511056</v>
      </c>
      <c r="M259" s="10">
        <f t="shared" si="44"/>
        <v>6238043.1273384858</v>
      </c>
      <c r="N259" s="2"/>
    </row>
    <row r="260" spans="6:14" x14ac:dyDescent="0.25">
      <c r="F260">
        <f t="shared" si="36"/>
        <v>256</v>
      </c>
      <c r="G260" s="17">
        <f t="shared" si="38"/>
        <v>52717</v>
      </c>
      <c r="H260" s="10">
        <f t="shared" si="35"/>
        <v>36750.048989763105</v>
      </c>
      <c r="I260" s="10">
        <f t="shared" si="39"/>
        <v>21768.145815018641</v>
      </c>
      <c r="J260" s="10">
        <f t="shared" si="40"/>
        <v>14981.90317474447</v>
      </c>
      <c r="K260" s="10">
        <f t="shared" si="41"/>
        <v>2974612.4891338684</v>
      </c>
      <c r="L260" s="10">
        <f t="shared" si="44"/>
        <v>3154987.5108661242</v>
      </c>
      <c r="M260" s="10">
        <f t="shared" si="44"/>
        <v>6253025.0305132307</v>
      </c>
      <c r="N260" s="2"/>
    </row>
    <row r="261" spans="6:14" x14ac:dyDescent="0.25">
      <c r="F261">
        <f t="shared" si="36"/>
        <v>257</v>
      </c>
      <c r="G261" s="17">
        <f t="shared" si="38"/>
        <v>52748</v>
      </c>
      <c r="H261" s="10">
        <f t="shared" si="35"/>
        <v>36750.048989763105</v>
      </c>
      <c r="I261" s="10">
        <f t="shared" si="39"/>
        <v>21876.986544093732</v>
      </c>
      <c r="J261" s="10">
        <f t="shared" si="40"/>
        <v>14873.062445669375</v>
      </c>
      <c r="K261" s="10">
        <f t="shared" si="41"/>
        <v>2952735.5025897748</v>
      </c>
      <c r="L261" s="10">
        <f t="shared" si="44"/>
        <v>3176864.4974102178</v>
      </c>
      <c r="M261" s="10">
        <f t="shared" si="44"/>
        <v>6267898.0929589001</v>
      </c>
      <c r="N261" s="2"/>
    </row>
    <row r="262" spans="6:14" x14ac:dyDescent="0.25">
      <c r="F262">
        <f t="shared" si="36"/>
        <v>258</v>
      </c>
      <c r="G262" s="17">
        <f t="shared" si="38"/>
        <v>52778</v>
      </c>
      <c r="H262" s="10">
        <f t="shared" ref="H262:H325" si="45">$D$9</f>
        <v>36750.048989763105</v>
      </c>
      <c r="I262" s="10">
        <f t="shared" si="39"/>
        <v>21986.371476814202</v>
      </c>
      <c r="J262" s="10">
        <f t="shared" si="40"/>
        <v>14763.677512948909</v>
      </c>
      <c r="K262" s="10">
        <f t="shared" si="41"/>
        <v>2930749.1311129606</v>
      </c>
      <c r="L262" s="10">
        <f t="shared" si="44"/>
        <v>3198850.8688870319</v>
      </c>
      <c r="M262" s="10">
        <f t="shared" si="44"/>
        <v>6282661.7704718495</v>
      </c>
      <c r="N262" s="2"/>
    </row>
    <row r="263" spans="6:14" x14ac:dyDescent="0.25">
      <c r="F263">
        <f t="shared" ref="F263:F326" si="46">1+F262</f>
        <v>259</v>
      </c>
      <c r="G263" s="17">
        <f t="shared" si="38"/>
        <v>52809</v>
      </c>
      <c r="H263" s="10">
        <f t="shared" si="45"/>
        <v>36750.048989763105</v>
      </c>
      <c r="I263" s="10">
        <f t="shared" si="39"/>
        <v>22096.303334198274</v>
      </c>
      <c r="J263" s="10">
        <f t="shared" si="40"/>
        <v>14653.745655564837</v>
      </c>
      <c r="K263" s="10">
        <f t="shared" si="41"/>
        <v>2908652.8277787622</v>
      </c>
      <c r="L263" s="10">
        <f t="shared" si="44"/>
        <v>3220947.1722212303</v>
      </c>
      <c r="M263" s="10">
        <f t="shared" si="44"/>
        <v>6297315.5161274141</v>
      </c>
      <c r="N263" s="2"/>
    </row>
    <row r="264" spans="6:14" x14ac:dyDescent="0.25">
      <c r="F264">
        <f t="shared" si="46"/>
        <v>260</v>
      </c>
      <c r="G264" s="17">
        <f t="shared" si="38"/>
        <v>52840</v>
      </c>
      <c r="H264" s="10">
        <f t="shared" si="45"/>
        <v>36750.048989763105</v>
      </c>
      <c r="I264" s="10">
        <f t="shared" si="39"/>
        <v>22206.784850869262</v>
      </c>
      <c r="J264" s="10">
        <f t="shared" si="40"/>
        <v>14543.264138893841</v>
      </c>
      <c r="K264" s="10">
        <f t="shared" si="41"/>
        <v>2886446.0429278929</v>
      </c>
      <c r="L264" s="10">
        <f t="shared" si="44"/>
        <v>3243153.9570720997</v>
      </c>
      <c r="M264" s="10">
        <f t="shared" si="44"/>
        <v>6311858.7802663082</v>
      </c>
      <c r="N264" s="2"/>
    </row>
    <row r="265" spans="6:14" x14ac:dyDescent="0.25">
      <c r="F265">
        <f t="shared" si="46"/>
        <v>261</v>
      </c>
      <c r="G265" s="17">
        <f t="shared" si="38"/>
        <v>52870</v>
      </c>
      <c r="H265" s="10">
        <f t="shared" si="45"/>
        <v>36750.048989763105</v>
      </c>
      <c r="I265" s="10">
        <f t="shared" si="39"/>
        <v>22317.818775123611</v>
      </c>
      <c r="J265" s="10">
        <f t="shared" si="40"/>
        <v>14432.230214639498</v>
      </c>
      <c r="K265" s="10">
        <f t="shared" si="41"/>
        <v>2864128.2241527694</v>
      </c>
      <c r="L265" s="10">
        <f t="shared" si="44"/>
        <v>3265471.7758472231</v>
      </c>
      <c r="M265" s="10">
        <f t="shared" si="44"/>
        <v>6326291.0104809478</v>
      </c>
      <c r="N265" s="2"/>
    </row>
    <row r="266" spans="6:14" x14ac:dyDescent="0.25">
      <c r="F266">
        <f t="shared" si="46"/>
        <v>262</v>
      </c>
      <c r="G266" s="17">
        <f t="shared" si="38"/>
        <v>52901</v>
      </c>
      <c r="H266" s="10">
        <f t="shared" si="45"/>
        <v>36750.048989763105</v>
      </c>
      <c r="I266" s="10">
        <f t="shared" si="39"/>
        <v>22429.407868999228</v>
      </c>
      <c r="J266" s="10">
        <f t="shared" si="40"/>
        <v>14320.641120763879</v>
      </c>
      <c r="K266" s="10">
        <f t="shared" si="41"/>
        <v>2841698.8162837704</v>
      </c>
      <c r="L266" s="10">
        <f t="shared" si="44"/>
        <v>3287901.1837162222</v>
      </c>
      <c r="M266" s="10">
        <f t="shared" si="44"/>
        <v>6340611.6516017113</v>
      </c>
      <c r="N266" s="2"/>
    </row>
    <row r="267" spans="6:14" x14ac:dyDescent="0.25">
      <c r="F267">
        <f t="shared" si="46"/>
        <v>263</v>
      </c>
      <c r="G267" s="17">
        <f t="shared" si="38"/>
        <v>52931</v>
      </c>
      <c r="H267" s="10">
        <f t="shared" si="45"/>
        <v>36750.048989763105</v>
      </c>
      <c r="I267" s="10">
        <f t="shared" si="39"/>
        <v>22541.554908344224</v>
      </c>
      <c r="J267" s="10">
        <f t="shared" si="40"/>
        <v>14208.494081418883</v>
      </c>
      <c r="K267" s="10">
        <f t="shared" si="41"/>
        <v>2819157.2613754263</v>
      </c>
      <c r="L267" s="10">
        <f t="shared" si="44"/>
        <v>3310442.7386245662</v>
      </c>
      <c r="M267" s="10">
        <f t="shared" si="44"/>
        <v>6354820.1456831302</v>
      </c>
      <c r="N267" s="2"/>
    </row>
    <row r="268" spans="6:14" x14ac:dyDescent="0.25">
      <c r="F268">
        <f t="shared" si="46"/>
        <v>264</v>
      </c>
      <c r="G268" s="17">
        <f t="shared" si="38"/>
        <v>52962</v>
      </c>
      <c r="H268" s="10">
        <f t="shared" si="45"/>
        <v>36750.048989763105</v>
      </c>
      <c r="I268" s="10">
        <f t="shared" si="39"/>
        <v>22654.262682885947</v>
      </c>
      <c r="J268" s="10">
        <f t="shared" si="40"/>
        <v>14095.786306877162</v>
      </c>
      <c r="K268" s="10">
        <f t="shared" si="41"/>
        <v>2796502.9986925405</v>
      </c>
      <c r="L268" s="10">
        <f t="shared" si="44"/>
        <v>3333097.0013074521</v>
      </c>
      <c r="M268" s="10">
        <f t="shared" si="44"/>
        <v>6368915.9319900079</v>
      </c>
      <c r="N268" s="2"/>
    </row>
    <row r="269" spans="6:14" x14ac:dyDescent="0.25">
      <c r="F269" s="5">
        <f t="shared" si="46"/>
        <v>265</v>
      </c>
      <c r="G269" s="16">
        <f t="shared" si="38"/>
        <v>52993</v>
      </c>
      <c r="H269" s="6">
        <f t="shared" si="45"/>
        <v>36750.048989763105</v>
      </c>
      <c r="I269" s="6">
        <f t="shared" si="39"/>
        <v>22767.533996300375</v>
      </c>
      <c r="J269" s="6">
        <f t="shared" si="40"/>
        <v>13982.514993462733</v>
      </c>
      <c r="K269" s="6">
        <f t="shared" si="41"/>
        <v>2773735.4646962401</v>
      </c>
      <c r="L269" s="6">
        <f t="shared" si="44"/>
        <v>3355864.5353037524</v>
      </c>
      <c r="M269" s="6">
        <f t="shared" si="44"/>
        <v>6382898.4469834706</v>
      </c>
      <c r="N269" s="2"/>
    </row>
    <row r="270" spans="6:14" x14ac:dyDescent="0.25">
      <c r="F270" s="5">
        <f t="shared" si="46"/>
        <v>266</v>
      </c>
      <c r="G270" s="16">
        <f t="shared" si="38"/>
        <v>53021</v>
      </c>
      <c r="H270" s="6">
        <f t="shared" si="45"/>
        <v>36750.048989763105</v>
      </c>
      <c r="I270" s="6">
        <f t="shared" si="39"/>
        <v>22881.371666281877</v>
      </c>
      <c r="J270" s="6">
        <f t="shared" si="40"/>
        <v>13868.677323481232</v>
      </c>
      <c r="K270" s="6">
        <f t="shared" si="41"/>
        <v>2750854.0930299582</v>
      </c>
      <c r="L270" s="6">
        <f t="shared" ref="L270:M285" si="47">L269+I270</f>
        <v>3378745.9069700344</v>
      </c>
      <c r="M270" s="6">
        <f t="shared" si="47"/>
        <v>6396767.1243069516</v>
      </c>
      <c r="N270" s="2"/>
    </row>
    <row r="271" spans="6:14" x14ac:dyDescent="0.25">
      <c r="F271" s="5">
        <f t="shared" si="46"/>
        <v>267</v>
      </c>
      <c r="G271" s="16">
        <f t="shared" si="38"/>
        <v>53052</v>
      </c>
      <c r="H271" s="6">
        <f t="shared" si="45"/>
        <v>36750.048989763105</v>
      </c>
      <c r="I271" s="6">
        <f t="shared" si="39"/>
        <v>22995.778524613288</v>
      </c>
      <c r="J271" s="6">
        <f t="shared" si="40"/>
        <v>13754.270465149821</v>
      </c>
      <c r="K271" s="6">
        <f t="shared" si="41"/>
        <v>2727858.3145053447</v>
      </c>
      <c r="L271" s="6">
        <f t="shared" si="47"/>
        <v>3401741.6854946478</v>
      </c>
      <c r="M271" s="6">
        <f t="shared" si="47"/>
        <v>6410521.3947721012</v>
      </c>
      <c r="N271" s="2"/>
    </row>
    <row r="272" spans="6:14" x14ac:dyDescent="0.25">
      <c r="F272" s="5">
        <f t="shared" si="46"/>
        <v>268</v>
      </c>
      <c r="G272" s="16">
        <f t="shared" si="38"/>
        <v>53082</v>
      </c>
      <c r="H272" s="6">
        <f t="shared" si="45"/>
        <v>36750.048989763105</v>
      </c>
      <c r="I272" s="6">
        <f t="shared" si="39"/>
        <v>23110.757417236353</v>
      </c>
      <c r="J272" s="6">
        <f t="shared" si="40"/>
        <v>13639.291572526754</v>
      </c>
      <c r="K272" s="6">
        <f t="shared" si="41"/>
        <v>2704747.5570881083</v>
      </c>
      <c r="L272" s="6">
        <f t="shared" si="47"/>
        <v>3424852.4429118843</v>
      </c>
      <c r="M272" s="6">
        <f t="shared" si="47"/>
        <v>6424160.6863446282</v>
      </c>
      <c r="N272" s="2"/>
    </row>
    <row r="273" spans="6:14" x14ac:dyDescent="0.25">
      <c r="F273" s="5">
        <f t="shared" si="46"/>
        <v>269</v>
      </c>
      <c r="G273" s="16">
        <f t="shared" si="38"/>
        <v>53113</v>
      </c>
      <c r="H273" s="6">
        <f t="shared" si="45"/>
        <v>36750.048989763105</v>
      </c>
      <c r="I273" s="6">
        <f t="shared" si="39"/>
        <v>23226.311204322534</v>
      </c>
      <c r="J273" s="6">
        <f t="shared" si="40"/>
        <v>13523.737785440571</v>
      </c>
      <c r="K273" s="6">
        <f t="shared" si="41"/>
        <v>2681521.2458837857</v>
      </c>
      <c r="L273" s="6">
        <f t="shared" si="47"/>
        <v>3448078.7541162069</v>
      </c>
      <c r="M273" s="6">
        <f t="shared" si="47"/>
        <v>6437684.4241300691</v>
      </c>
      <c r="N273" s="2"/>
    </row>
    <row r="274" spans="6:14" x14ac:dyDescent="0.25">
      <c r="F274" s="5">
        <f t="shared" si="46"/>
        <v>270</v>
      </c>
      <c r="G274" s="16">
        <f t="shared" ref="G274:G337" si="48">EOMONTH(G273,1)</f>
        <v>53143</v>
      </c>
      <c r="H274" s="6">
        <f t="shared" si="45"/>
        <v>36750.048989763105</v>
      </c>
      <c r="I274" s="6">
        <f t="shared" si="39"/>
        <v>23342.442760344147</v>
      </c>
      <c r="J274" s="6">
        <f t="shared" si="40"/>
        <v>13407.606229418956</v>
      </c>
      <c r="K274" s="6">
        <f t="shared" si="41"/>
        <v>2658178.8031234415</v>
      </c>
      <c r="L274" s="6">
        <f t="shared" si="47"/>
        <v>3471421.196876551</v>
      </c>
      <c r="M274" s="6">
        <f t="shared" si="47"/>
        <v>6451092.030359488</v>
      </c>
      <c r="N274" s="2"/>
    </row>
    <row r="275" spans="6:14" x14ac:dyDescent="0.25">
      <c r="F275" s="5">
        <f t="shared" si="46"/>
        <v>271</v>
      </c>
      <c r="G275" s="16">
        <f t="shared" si="48"/>
        <v>53174</v>
      </c>
      <c r="H275" s="6">
        <f t="shared" si="45"/>
        <v>36750.048989763105</v>
      </c>
      <c r="I275" s="6">
        <f t="shared" si="39"/>
        <v>23459.154974145866</v>
      </c>
      <c r="J275" s="6">
        <f t="shared" si="40"/>
        <v>13290.894015617238</v>
      </c>
      <c r="K275" s="6">
        <f t="shared" si="41"/>
        <v>2634719.6481492957</v>
      </c>
      <c r="L275" s="6">
        <f t="shared" si="47"/>
        <v>3494880.3518506968</v>
      </c>
      <c r="M275" s="6">
        <f t="shared" si="47"/>
        <v>6464382.9243751056</v>
      </c>
      <c r="N275" s="2"/>
    </row>
    <row r="276" spans="6:14" x14ac:dyDescent="0.25">
      <c r="F276" s="5">
        <f t="shared" si="46"/>
        <v>272</v>
      </c>
      <c r="G276" s="16">
        <f t="shared" si="48"/>
        <v>53205</v>
      </c>
      <c r="H276" s="6">
        <f t="shared" si="45"/>
        <v>36750.048989763105</v>
      </c>
      <c r="I276" s="6">
        <f t="shared" si="39"/>
        <v>23576.450749016596</v>
      </c>
      <c r="J276" s="6">
        <f t="shared" si="40"/>
        <v>13173.598240746509</v>
      </c>
      <c r="K276" s="6">
        <f t="shared" si="41"/>
        <v>2611143.1974002793</v>
      </c>
      <c r="L276" s="6">
        <f t="shared" si="47"/>
        <v>3518456.8025997132</v>
      </c>
      <c r="M276" s="6">
        <f t="shared" si="47"/>
        <v>6477556.5226158518</v>
      </c>
      <c r="N276" s="2"/>
    </row>
    <row r="277" spans="6:14" x14ac:dyDescent="0.25">
      <c r="F277" s="5">
        <f t="shared" si="46"/>
        <v>273</v>
      </c>
      <c r="G277" s="16">
        <f t="shared" si="48"/>
        <v>53235</v>
      </c>
      <c r="H277" s="6">
        <f t="shared" si="45"/>
        <v>36750.048989763105</v>
      </c>
      <c r="I277" s="6">
        <f t="shared" si="39"/>
        <v>23694.333002761683</v>
      </c>
      <c r="J277" s="6">
        <f t="shared" si="40"/>
        <v>13055.715987001427</v>
      </c>
      <c r="K277" s="6">
        <f t="shared" si="41"/>
        <v>2587448.8643975179</v>
      </c>
      <c r="L277" s="6">
        <f t="shared" si="47"/>
        <v>3542151.1356024747</v>
      </c>
      <c r="M277" s="6">
        <f t="shared" si="47"/>
        <v>6490612.2386028534</v>
      </c>
      <c r="N277" s="2"/>
    </row>
    <row r="278" spans="6:14" x14ac:dyDescent="0.25">
      <c r="F278" s="5">
        <f t="shared" si="46"/>
        <v>274</v>
      </c>
      <c r="G278" s="16">
        <f t="shared" si="48"/>
        <v>53266</v>
      </c>
      <c r="H278" s="6">
        <f t="shared" si="45"/>
        <v>36750.048989763105</v>
      </c>
      <c r="I278" s="6">
        <f t="shared" si="39"/>
        <v>23812.804667775486</v>
      </c>
      <c r="J278" s="6">
        <f t="shared" si="40"/>
        <v>12937.24432198762</v>
      </c>
      <c r="K278" s="6">
        <f t="shared" si="41"/>
        <v>2563636.0597297424</v>
      </c>
      <c r="L278" s="6">
        <f t="shared" si="47"/>
        <v>3565963.9402702502</v>
      </c>
      <c r="M278" s="6">
        <f t="shared" si="47"/>
        <v>6503549.4829248413</v>
      </c>
      <c r="N278" s="2"/>
    </row>
    <row r="279" spans="6:14" x14ac:dyDescent="0.25">
      <c r="F279" s="5">
        <f t="shared" si="46"/>
        <v>275</v>
      </c>
      <c r="G279" s="16">
        <f t="shared" si="48"/>
        <v>53296</v>
      </c>
      <c r="H279" s="6">
        <f t="shared" si="45"/>
        <v>36750.048989763105</v>
      </c>
      <c r="I279" s="6">
        <f t="shared" si="39"/>
        <v>23931.868691114363</v>
      </c>
      <c r="J279" s="6">
        <f t="shared" si="40"/>
        <v>12818.18029864874</v>
      </c>
      <c r="K279" s="6">
        <f t="shared" si="41"/>
        <v>2539704.1910386281</v>
      </c>
      <c r="L279" s="6">
        <f t="shared" si="47"/>
        <v>3589895.8089613644</v>
      </c>
      <c r="M279" s="6">
        <f t="shared" si="47"/>
        <v>6516367.6632234901</v>
      </c>
      <c r="N279" s="2"/>
    </row>
    <row r="280" spans="6:14" x14ac:dyDescent="0.25">
      <c r="F280" s="5">
        <f t="shared" si="46"/>
        <v>276</v>
      </c>
      <c r="G280" s="16">
        <f t="shared" si="48"/>
        <v>53327</v>
      </c>
      <c r="H280" s="6">
        <f t="shared" si="45"/>
        <v>36750.048989763105</v>
      </c>
      <c r="I280" s="6">
        <f t="shared" si="39"/>
        <v>24051.528034569939</v>
      </c>
      <c r="J280" s="6">
        <f t="shared" si="40"/>
        <v>12698.520955193169</v>
      </c>
      <c r="K280" s="6">
        <f t="shared" si="41"/>
        <v>2515652.6630040579</v>
      </c>
      <c r="L280" s="6">
        <f t="shared" si="47"/>
        <v>3613947.3369959346</v>
      </c>
      <c r="M280" s="6">
        <f t="shared" si="47"/>
        <v>6529066.184178683</v>
      </c>
      <c r="N280" s="2"/>
    </row>
    <row r="281" spans="6:14" x14ac:dyDescent="0.25">
      <c r="F281">
        <f t="shared" si="46"/>
        <v>277</v>
      </c>
      <c r="G281" s="17">
        <f t="shared" si="48"/>
        <v>53358</v>
      </c>
      <c r="H281" s="10">
        <f t="shared" si="45"/>
        <v>36750.048989763105</v>
      </c>
      <c r="I281" s="10">
        <f t="shared" si="39"/>
        <v>24171.785674742787</v>
      </c>
      <c r="J281" s="10">
        <f t="shared" si="40"/>
        <v>12578.263315020322</v>
      </c>
      <c r="K281" s="10">
        <f t="shared" si="41"/>
        <v>2491480.8773293151</v>
      </c>
      <c r="L281" s="10">
        <f t="shared" si="47"/>
        <v>3638119.1226706775</v>
      </c>
      <c r="M281" s="10">
        <f t="shared" si="47"/>
        <v>6541644.4474937031</v>
      </c>
      <c r="N281" s="2"/>
    </row>
    <row r="282" spans="6:14" x14ac:dyDescent="0.25">
      <c r="F282">
        <f t="shared" si="46"/>
        <v>278</v>
      </c>
      <c r="G282" s="17">
        <f t="shared" si="48"/>
        <v>53386</v>
      </c>
      <c r="H282" s="10">
        <f t="shared" si="45"/>
        <v>36750.048989763105</v>
      </c>
      <c r="I282" s="10">
        <f t="shared" si="39"/>
        <v>24292.6446031165</v>
      </c>
      <c r="J282" s="10">
        <f t="shared" si="40"/>
        <v>12457.404386646605</v>
      </c>
      <c r="K282" s="10">
        <f t="shared" si="41"/>
        <v>2467188.2327261986</v>
      </c>
      <c r="L282" s="10">
        <f t="shared" si="47"/>
        <v>3662411.7672737939</v>
      </c>
      <c r="M282" s="10">
        <f t="shared" si="47"/>
        <v>6554101.8518803502</v>
      </c>
      <c r="N282" s="2"/>
    </row>
    <row r="283" spans="6:14" x14ac:dyDescent="0.25">
      <c r="F283">
        <f t="shared" si="46"/>
        <v>279</v>
      </c>
      <c r="G283" s="17">
        <f t="shared" si="48"/>
        <v>53417</v>
      </c>
      <c r="H283" s="10">
        <f t="shared" si="45"/>
        <v>36750.048989763105</v>
      </c>
      <c r="I283" s="10">
        <f t="shared" si="39"/>
        <v>24414.10782613208</v>
      </c>
      <c r="J283" s="10">
        <f t="shared" si="40"/>
        <v>12335.941163631021</v>
      </c>
      <c r="K283" s="10">
        <f t="shared" si="41"/>
        <v>2442774.1249000668</v>
      </c>
      <c r="L283" s="10">
        <f t="shared" si="47"/>
        <v>3686825.8750999258</v>
      </c>
      <c r="M283" s="10">
        <f t="shared" si="47"/>
        <v>6566437.7930439813</v>
      </c>
      <c r="N283" s="2"/>
    </row>
    <row r="284" spans="6:14" x14ac:dyDescent="0.25">
      <c r="F284">
        <f t="shared" si="46"/>
        <v>280</v>
      </c>
      <c r="G284" s="17">
        <f t="shared" si="48"/>
        <v>53447</v>
      </c>
      <c r="H284" s="10">
        <f t="shared" si="45"/>
        <v>36750.048989763105</v>
      </c>
      <c r="I284" s="10">
        <f t="shared" si="39"/>
        <v>24536.178365262749</v>
      </c>
      <c r="J284" s="10">
        <f t="shared" si="40"/>
        <v>12213.870624500361</v>
      </c>
      <c r="K284" s="10">
        <f t="shared" si="41"/>
        <v>2418237.9465348041</v>
      </c>
      <c r="L284" s="10">
        <f t="shared" si="47"/>
        <v>3711362.0534651885</v>
      </c>
      <c r="M284" s="10">
        <f t="shared" si="47"/>
        <v>6578651.6636684816</v>
      </c>
      <c r="N284" s="2"/>
    </row>
    <row r="285" spans="6:14" x14ac:dyDescent="0.25">
      <c r="F285">
        <f t="shared" si="46"/>
        <v>281</v>
      </c>
      <c r="G285" s="17">
        <f t="shared" si="48"/>
        <v>53478</v>
      </c>
      <c r="H285" s="10">
        <f t="shared" si="45"/>
        <v>36750.048989763105</v>
      </c>
      <c r="I285" s="10">
        <f t="shared" si="39"/>
        <v>24658.859257089058</v>
      </c>
      <c r="J285" s="10">
        <f t="shared" si="40"/>
        <v>12091.189732674045</v>
      </c>
      <c r="K285" s="10">
        <f t="shared" si="41"/>
        <v>2393579.0872777151</v>
      </c>
      <c r="L285" s="10">
        <f t="shared" si="47"/>
        <v>3736020.9127222775</v>
      </c>
      <c r="M285" s="10">
        <f t="shared" si="47"/>
        <v>6590742.8534011561</v>
      </c>
      <c r="N285" s="2"/>
    </row>
    <row r="286" spans="6:14" x14ac:dyDescent="0.25">
      <c r="F286">
        <f t="shared" si="46"/>
        <v>282</v>
      </c>
      <c r="G286" s="17">
        <f t="shared" si="48"/>
        <v>53508</v>
      </c>
      <c r="H286" s="10">
        <f t="shared" si="45"/>
        <v>36750.048989763105</v>
      </c>
      <c r="I286" s="10">
        <f t="shared" ref="I286:I349" si="49">-PPMT($D$8/$D$7,F286,$D$6*$D$7,$D$5)</f>
        <v>24782.153553374508</v>
      </c>
      <c r="J286" s="10">
        <f t="shared" ref="J286:J349" si="50">-IPMT($D$8/$D$7,F286,$D$6*$D$7,$D$5)</f>
        <v>11967.895436388604</v>
      </c>
      <c r="K286" s="10">
        <f t="shared" ref="K286:K349" si="51">K285-I286</f>
        <v>2368796.9337243405</v>
      </c>
      <c r="L286" s="10">
        <f t="shared" ref="L286:M301" si="52">L285+I286</f>
        <v>3760803.066275652</v>
      </c>
      <c r="M286" s="10">
        <f t="shared" si="52"/>
        <v>6602710.7488375446</v>
      </c>
      <c r="N286" s="2"/>
    </row>
    <row r="287" spans="6:14" x14ac:dyDescent="0.25">
      <c r="F287">
        <f t="shared" si="46"/>
        <v>283</v>
      </c>
      <c r="G287" s="17">
        <f t="shared" si="48"/>
        <v>53539</v>
      </c>
      <c r="H287" s="10">
        <f t="shared" si="45"/>
        <v>36750.048989763105</v>
      </c>
      <c r="I287" s="10">
        <f t="shared" si="49"/>
        <v>24906.064321141377</v>
      </c>
      <c r="J287" s="10">
        <f t="shared" si="50"/>
        <v>11843.984668621733</v>
      </c>
      <c r="K287" s="10">
        <f t="shared" si="51"/>
        <v>2343890.8694031993</v>
      </c>
      <c r="L287" s="10">
        <f t="shared" si="52"/>
        <v>3785709.1305967933</v>
      </c>
      <c r="M287" s="10">
        <f t="shared" si="52"/>
        <v>6614554.7335061664</v>
      </c>
      <c r="N287" s="2"/>
    </row>
    <row r="288" spans="6:14" x14ac:dyDescent="0.25">
      <c r="F288">
        <f t="shared" si="46"/>
        <v>284</v>
      </c>
      <c r="G288" s="17">
        <f t="shared" si="48"/>
        <v>53570</v>
      </c>
      <c r="H288" s="10">
        <f t="shared" si="45"/>
        <v>36750.048989763105</v>
      </c>
      <c r="I288" s="10">
        <f t="shared" si="49"/>
        <v>25030.594642747081</v>
      </c>
      <c r="J288" s="10">
        <f t="shared" si="50"/>
        <v>11719.454347016024</v>
      </c>
      <c r="K288" s="10">
        <f t="shared" si="51"/>
        <v>2318860.2747604521</v>
      </c>
      <c r="L288" s="10">
        <f t="shared" si="52"/>
        <v>3810739.7252395405</v>
      </c>
      <c r="M288" s="10">
        <f t="shared" si="52"/>
        <v>6626274.1878531827</v>
      </c>
      <c r="N288" s="2"/>
    </row>
    <row r="289" spans="6:14" x14ac:dyDescent="0.25">
      <c r="F289">
        <f t="shared" si="46"/>
        <v>285</v>
      </c>
      <c r="G289" s="17">
        <f t="shared" si="48"/>
        <v>53600</v>
      </c>
      <c r="H289" s="10">
        <f t="shared" si="45"/>
        <v>36750.048989763105</v>
      </c>
      <c r="I289" s="10">
        <f t="shared" si="49"/>
        <v>25155.74761596082</v>
      </c>
      <c r="J289" s="10">
        <f t="shared" si="50"/>
        <v>11594.301373802289</v>
      </c>
      <c r="K289" s="10">
        <f t="shared" si="51"/>
        <v>2293704.5271444912</v>
      </c>
      <c r="L289" s="10">
        <f t="shared" si="52"/>
        <v>3835895.4728555013</v>
      </c>
      <c r="M289" s="10">
        <f t="shared" si="52"/>
        <v>6637868.4892269848</v>
      </c>
      <c r="N289" s="2"/>
    </row>
    <row r="290" spans="6:14" x14ac:dyDescent="0.25">
      <c r="F290">
        <f t="shared" si="46"/>
        <v>286</v>
      </c>
      <c r="G290" s="17">
        <f t="shared" si="48"/>
        <v>53631</v>
      </c>
      <c r="H290" s="10">
        <f t="shared" si="45"/>
        <v>36750.048989763105</v>
      </c>
      <c r="I290" s="10">
        <f t="shared" si="49"/>
        <v>25281.526354040627</v>
      </c>
      <c r="J290" s="10">
        <f t="shared" si="50"/>
        <v>11468.522635722484</v>
      </c>
      <c r="K290" s="10">
        <f t="shared" si="51"/>
        <v>2268423.0007904507</v>
      </c>
      <c r="L290" s="10">
        <f t="shared" si="52"/>
        <v>3861176.9992095418</v>
      </c>
      <c r="M290" s="10">
        <f t="shared" si="52"/>
        <v>6649337.0118627073</v>
      </c>
      <c r="N290" s="2"/>
    </row>
    <row r="291" spans="6:14" x14ac:dyDescent="0.25">
      <c r="F291">
        <f t="shared" si="46"/>
        <v>287</v>
      </c>
      <c r="G291" s="17">
        <f t="shared" si="48"/>
        <v>53661</v>
      </c>
      <c r="H291" s="10">
        <f t="shared" si="45"/>
        <v>36750.048989763105</v>
      </c>
      <c r="I291" s="10">
        <f t="shared" si="49"/>
        <v>25407.933985810829</v>
      </c>
      <c r="J291" s="10">
        <f t="shared" si="50"/>
        <v>11342.115003952282</v>
      </c>
      <c r="K291" s="10">
        <f t="shared" si="51"/>
        <v>2243015.06680464</v>
      </c>
      <c r="L291" s="10">
        <f t="shared" si="52"/>
        <v>3886584.9331953526</v>
      </c>
      <c r="M291" s="10">
        <f t="shared" si="52"/>
        <v>6660679.1268666591</v>
      </c>
      <c r="N291" s="2"/>
    </row>
    <row r="292" spans="6:14" x14ac:dyDescent="0.25">
      <c r="F292">
        <f t="shared" si="46"/>
        <v>288</v>
      </c>
      <c r="G292" s="17">
        <f t="shared" si="48"/>
        <v>53692</v>
      </c>
      <c r="H292" s="10">
        <f t="shared" si="45"/>
        <v>36750.048989763105</v>
      </c>
      <c r="I292" s="10">
        <f t="shared" si="49"/>
        <v>25534.973655739879</v>
      </c>
      <c r="J292" s="10">
        <f t="shared" si="50"/>
        <v>11215.075334023226</v>
      </c>
      <c r="K292" s="10">
        <f t="shared" si="51"/>
        <v>2217480.0931489002</v>
      </c>
      <c r="L292" s="10">
        <f t="shared" si="52"/>
        <v>3912119.9068510924</v>
      </c>
      <c r="M292" s="10">
        <f t="shared" si="52"/>
        <v>6671894.2022006828</v>
      </c>
      <c r="N292" s="2"/>
    </row>
    <row r="293" spans="6:14" x14ac:dyDescent="0.25">
      <c r="F293" s="5">
        <f t="shared" si="46"/>
        <v>289</v>
      </c>
      <c r="G293" s="16">
        <f t="shared" si="48"/>
        <v>53723</v>
      </c>
      <c r="H293" s="6">
        <f t="shared" si="45"/>
        <v>36750.048989763105</v>
      </c>
      <c r="I293" s="6">
        <f t="shared" si="49"/>
        <v>25662.648524018579</v>
      </c>
      <c r="J293" s="6">
        <f t="shared" si="50"/>
        <v>11087.400465744529</v>
      </c>
      <c r="K293" s="6">
        <f t="shared" si="51"/>
        <v>2191817.4446248817</v>
      </c>
      <c r="L293" s="6">
        <f t="shared" si="52"/>
        <v>3937782.5553751108</v>
      </c>
      <c r="M293" s="6">
        <f t="shared" si="52"/>
        <v>6682981.6026664274</v>
      </c>
      <c r="N293" s="2"/>
    </row>
    <row r="294" spans="6:14" x14ac:dyDescent="0.25">
      <c r="F294" s="5">
        <f t="shared" si="46"/>
        <v>290</v>
      </c>
      <c r="G294" s="16">
        <f t="shared" si="48"/>
        <v>53751</v>
      </c>
      <c r="H294" s="6">
        <f t="shared" si="45"/>
        <v>36750.048989763105</v>
      </c>
      <c r="I294" s="6">
        <f t="shared" si="49"/>
        <v>25790.961766638673</v>
      </c>
      <c r="J294" s="6">
        <f t="shared" si="50"/>
        <v>10959.087223124434</v>
      </c>
      <c r="K294" s="6">
        <f t="shared" si="51"/>
        <v>2166026.4828582429</v>
      </c>
      <c r="L294" s="6">
        <f t="shared" si="52"/>
        <v>3963573.5171417496</v>
      </c>
      <c r="M294" s="6">
        <f t="shared" si="52"/>
        <v>6693940.6898895521</v>
      </c>
      <c r="N294" s="2"/>
    </row>
    <row r="295" spans="6:14" x14ac:dyDescent="0.25">
      <c r="F295" s="5">
        <f t="shared" si="46"/>
        <v>291</v>
      </c>
      <c r="G295" s="16">
        <f t="shared" si="48"/>
        <v>53782</v>
      </c>
      <c r="H295" s="6">
        <f t="shared" si="45"/>
        <v>36750.048989763105</v>
      </c>
      <c r="I295" s="6">
        <f t="shared" si="49"/>
        <v>25919.916575471867</v>
      </c>
      <c r="J295" s="6">
        <f t="shared" si="50"/>
        <v>10830.13241429124</v>
      </c>
      <c r="K295" s="6">
        <f t="shared" si="51"/>
        <v>2140106.5662827711</v>
      </c>
      <c r="L295" s="6">
        <f t="shared" si="52"/>
        <v>3989493.4337172215</v>
      </c>
      <c r="M295" s="6">
        <f t="shared" si="52"/>
        <v>6704770.8223038437</v>
      </c>
      <c r="N295" s="2"/>
    </row>
    <row r="296" spans="6:14" x14ac:dyDescent="0.25">
      <c r="F296" s="5">
        <f t="shared" si="46"/>
        <v>292</v>
      </c>
      <c r="G296" s="16">
        <f t="shared" si="48"/>
        <v>53812</v>
      </c>
      <c r="H296" s="6">
        <f t="shared" si="45"/>
        <v>36750.048989763105</v>
      </c>
      <c r="I296" s="6">
        <f t="shared" si="49"/>
        <v>26049.516158349226</v>
      </c>
      <c r="J296" s="6">
        <f t="shared" si="50"/>
        <v>10700.532831413881</v>
      </c>
      <c r="K296" s="6">
        <f t="shared" si="51"/>
        <v>2114057.0501244217</v>
      </c>
      <c r="L296" s="6">
        <f t="shared" si="52"/>
        <v>4015542.9498755708</v>
      </c>
      <c r="M296" s="6">
        <f t="shared" si="52"/>
        <v>6715471.3551352574</v>
      </c>
      <c r="N296" s="2"/>
    </row>
    <row r="297" spans="6:14" x14ac:dyDescent="0.25">
      <c r="F297" s="5">
        <f t="shared" si="46"/>
        <v>293</v>
      </c>
      <c r="G297" s="16">
        <f t="shared" si="48"/>
        <v>53843</v>
      </c>
      <c r="H297" s="6">
        <f t="shared" si="45"/>
        <v>36750.048989763105</v>
      </c>
      <c r="I297" s="6">
        <f t="shared" si="49"/>
        <v>26179.763739140973</v>
      </c>
      <c r="J297" s="6">
        <f t="shared" si="50"/>
        <v>10570.285250622137</v>
      </c>
      <c r="K297" s="6">
        <f t="shared" si="51"/>
        <v>2087877.2863852808</v>
      </c>
      <c r="L297" s="6">
        <f t="shared" si="52"/>
        <v>4041722.713614712</v>
      </c>
      <c r="M297" s="6">
        <f t="shared" si="52"/>
        <v>6726041.6403858792</v>
      </c>
      <c r="N297" s="2"/>
    </row>
    <row r="298" spans="6:14" x14ac:dyDescent="0.25">
      <c r="F298" s="5">
        <f t="shared" si="46"/>
        <v>294</v>
      </c>
      <c r="G298" s="16">
        <f t="shared" si="48"/>
        <v>53873</v>
      </c>
      <c r="H298" s="6">
        <f t="shared" si="45"/>
        <v>36750.048989763105</v>
      </c>
      <c r="I298" s="6">
        <f t="shared" si="49"/>
        <v>26310.662557836673</v>
      </c>
      <c r="J298" s="6">
        <f t="shared" si="50"/>
        <v>10439.38643192643</v>
      </c>
      <c r="K298" s="6">
        <f t="shared" si="51"/>
        <v>2061566.6238274442</v>
      </c>
      <c r="L298" s="6">
        <f t="shared" si="52"/>
        <v>4068033.3761725486</v>
      </c>
      <c r="M298" s="6">
        <f t="shared" si="52"/>
        <v>6736481.0268178061</v>
      </c>
      <c r="N298" s="2"/>
    </row>
    <row r="299" spans="6:14" x14ac:dyDescent="0.25">
      <c r="F299" s="5">
        <f t="shared" si="46"/>
        <v>295</v>
      </c>
      <c r="G299" s="16">
        <f t="shared" si="48"/>
        <v>53904</v>
      </c>
      <c r="H299" s="6">
        <f t="shared" si="45"/>
        <v>36750.048989763105</v>
      </c>
      <c r="I299" s="6">
        <f t="shared" si="49"/>
        <v>26442.215870625863</v>
      </c>
      <c r="J299" s="6">
        <f t="shared" si="50"/>
        <v>10307.833119137249</v>
      </c>
      <c r="K299" s="6">
        <f t="shared" si="51"/>
        <v>2035124.4079568184</v>
      </c>
      <c r="L299" s="6">
        <f t="shared" si="52"/>
        <v>4094475.5920431744</v>
      </c>
      <c r="M299" s="6">
        <f t="shared" si="52"/>
        <v>6746788.8599369433</v>
      </c>
      <c r="N299" s="2"/>
    </row>
    <row r="300" spans="6:14" x14ac:dyDescent="0.25">
      <c r="F300" s="5">
        <f t="shared" si="46"/>
        <v>296</v>
      </c>
      <c r="G300" s="16">
        <f t="shared" si="48"/>
        <v>53935</v>
      </c>
      <c r="H300" s="6">
        <f t="shared" si="45"/>
        <v>36750.048989763105</v>
      </c>
      <c r="I300" s="6">
        <f t="shared" si="49"/>
        <v>26574.426949978988</v>
      </c>
      <c r="J300" s="6">
        <f t="shared" si="50"/>
        <v>10175.622039784119</v>
      </c>
      <c r="K300" s="6">
        <f t="shared" si="51"/>
        <v>2008549.9810068393</v>
      </c>
      <c r="L300" s="6">
        <f t="shared" si="52"/>
        <v>4121050.0189931532</v>
      </c>
      <c r="M300" s="6">
        <f t="shared" si="52"/>
        <v>6756964.481976727</v>
      </c>
      <c r="N300" s="2"/>
    </row>
    <row r="301" spans="6:14" x14ac:dyDescent="0.25">
      <c r="F301" s="5">
        <f t="shared" si="46"/>
        <v>297</v>
      </c>
      <c r="G301" s="16">
        <f t="shared" si="48"/>
        <v>53965</v>
      </c>
      <c r="H301" s="6">
        <f t="shared" si="45"/>
        <v>36750.048989763105</v>
      </c>
      <c r="I301" s="6">
        <f t="shared" si="49"/>
        <v>26707.299084728882</v>
      </c>
      <c r="J301" s="6">
        <f t="shared" si="50"/>
        <v>10042.749905034223</v>
      </c>
      <c r="K301" s="6">
        <f t="shared" si="51"/>
        <v>1981842.6819221105</v>
      </c>
      <c r="L301" s="6">
        <f t="shared" si="52"/>
        <v>4147757.3180778823</v>
      </c>
      <c r="M301" s="6">
        <f t="shared" si="52"/>
        <v>6767007.231881761</v>
      </c>
      <c r="N301" s="2"/>
    </row>
    <row r="302" spans="6:14" x14ac:dyDescent="0.25">
      <c r="F302" s="5">
        <f t="shared" si="46"/>
        <v>298</v>
      </c>
      <c r="G302" s="16">
        <f t="shared" si="48"/>
        <v>53996</v>
      </c>
      <c r="H302" s="6">
        <f t="shared" si="45"/>
        <v>36750.048989763105</v>
      </c>
      <c r="I302" s="6">
        <f t="shared" si="49"/>
        <v>26840.835580152529</v>
      </c>
      <c r="J302" s="6">
        <f t="shared" si="50"/>
        <v>9909.2134096105783</v>
      </c>
      <c r="K302" s="6">
        <f t="shared" si="51"/>
        <v>1955001.846341958</v>
      </c>
      <c r="L302" s="6">
        <f t="shared" ref="L302:M317" si="53">L301+I302</f>
        <v>4174598.1536580347</v>
      </c>
      <c r="M302" s="6">
        <f t="shared" si="53"/>
        <v>6776916.445291372</v>
      </c>
      <c r="N302" s="2"/>
    </row>
    <row r="303" spans="6:14" x14ac:dyDescent="0.25">
      <c r="F303" s="5">
        <f t="shared" si="46"/>
        <v>299</v>
      </c>
      <c r="G303" s="16">
        <f t="shared" si="48"/>
        <v>54026</v>
      </c>
      <c r="H303" s="6">
        <f t="shared" si="45"/>
        <v>36750.048989763105</v>
      </c>
      <c r="I303" s="6">
        <f t="shared" si="49"/>
        <v>26975.039758053292</v>
      </c>
      <c r="J303" s="6">
        <f t="shared" si="50"/>
        <v>9775.0092317098151</v>
      </c>
      <c r="K303" s="6">
        <f t="shared" si="51"/>
        <v>1928026.8065839047</v>
      </c>
      <c r="L303" s="6">
        <f t="shared" si="53"/>
        <v>4201573.1934160879</v>
      </c>
      <c r="M303" s="6">
        <f t="shared" si="53"/>
        <v>6786691.4545230819</v>
      </c>
      <c r="N303" s="2"/>
    </row>
    <row r="304" spans="6:14" x14ac:dyDescent="0.25">
      <c r="F304" s="5">
        <f t="shared" si="46"/>
        <v>300</v>
      </c>
      <c r="G304" s="16">
        <f t="shared" si="48"/>
        <v>54057</v>
      </c>
      <c r="H304" s="6">
        <f t="shared" si="45"/>
        <v>36750.048989763105</v>
      </c>
      <c r="I304" s="6">
        <f t="shared" si="49"/>
        <v>27109.914956843557</v>
      </c>
      <c r="J304" s="6">
        <f t="shared" si="50"/>
        <v>9640.1340329195518</v>
      </c>
      <c r="K304" s="6">
        <f t="shared" si="51"/>
        <v>1900916.8916270612</v>
      </c>
      <c r="L304" s="6">
        <f t="shared" si="53"/>
        <v>4228683.1083729314</v>
      </c>
      <c r="M304" s="6">
        <f t="shared" si="53"/>
        <v>6796331.5885560019</v>
      </c>
      <c r="N304" s="2"/>
    </row>
    <row r="305" spans="6:14" x14ac:dyDescent="0.25">
      <c r="F305">
        <f t="shared" si="46"/>
        <v>301</v>
      </c>
      <c r="G305" s="17">
        <f t="shared" si="48"/>
        <v>54088</v>
      </c>
      <c r="H305" s="10">
        <f t="shared" si="45"/>
        <v>36750.048989763105</v>
      </c>
      <c r="I305" s="10">
        <f t="shared" si="49"/>
        <v>27245.464531627778</v>
      </c>
      <c r="J305" s="10">
        <f t="shared" si="50"/>
        <v>9504.5844581353322</v>
      </c>
      <c r="K305" s="10">
        <f t="shared" si="51"/>
        <v>1873671.4270954335</v>
      </c>
      <c r="L305" s="10">
        <f t="shared" si="53"/>
        <v>4255928.5729045589</v>
      </c>
      <c r="M305" s="10">
        <f t="shared" si="53"/>
        <v>6805836.173014137</v>
      </c>
      <c r="N305" s="2"/>
    </row>
    <row r="306" spans="6:14" x14ac:dyDescent="0.25">
      <c r="F306">
        <f t="shared" si="46"/>
        <v>302</v>
      </c>
      <c r="G306" s="17">
        <f t="shared" si="48"/>
        <v>54117</v>
      </c>
      <c r="H306" s="10">
        <f t="shared" si="45"/>
        <v>36750.048989763105</v>
      </c>
      <c r="I306" s="10">
        <f t="shared" si="49"/>
        <v>27381.691854285917</v>
      </c>
      <c r="J306" s="10">
        <f t="shared" si="50"/>
        <v>9368.3571354771939</v>
      </c>
      <c r="K306" s="10">
        <f t="shared" si="51"/>
        <v>1846289.7352411475</v>
      </c>
      <c r="L306" s="10">
        <f t="shared" si="53"/>
        <v>4283310.2647588449</v>
      </c>
      <c r="M306" s="10">
        <f t="shared" si="53"/>
        <v>6815204.5301496144</v>
      </c>
      <c r="N306" s="2"/>
    </row>
    <row r="307" spans="6:14" x14ac:dyDescent="0.25">
      <c r="F307">
        <f t="shared" si="46"/>
        <v>303</v>
      </c>
      <c r="G307" s="17">
        <f t="shared" si="48"/>
        <v>54148</v>
      </c>
      <c r="H307" s="10">
        <f t="shared" si="45"/>
        <v>36750.048989763105</v>
      </c>
      <c r="I307" s="10">
        <f t="shared" si="49"/>
        <v>27518.600313557341</v>
      </c>
      <c r="J307" s="10">
        <f t="shared" si="50"/>
        <v>9231.4486762057622</v>
      </c>
      <c r="K307" s="10">
        <f t="shared" si="51"/>
        <v>1818771.1349275901</v>
      </c>
      <c r="L307" s="10">
        <f t="shared" si="53"/>
        <v>4310828.8650724022</v>
      </c>
      <c r="M307" s="10">
        <f t="shared" si="53"/>
        <v>6824435.9788258206</v>
      </c>
      <c r="N307" s="2"/>
    </row>
    <row r="308" spans="6:14" x14ac:dyDescent="0.25">
      <c r="F308">
        <f t="shared" si="46"/>
        <v>304</v>
      </c>
      <c r="G308" s="17">
        <f t="shared" si="48"/>
        <v>54178</v>
      </c>
      <c r="H308" s="10">
        <f t="shared" si="45"/>
        <v>36750.048989763105</v>
      </c>
      <c r="I308" s="10">
        <f t="shared" si="49"/>
        <v>27656.193315125129</v>
      </c>
      <c r="J308" s="10">
        <f t="shared" si="50"/>
        <v>9093.8556746379763</v>
      </c>
      <c r="K308" s="10">
        <f t="shared" si="51"/>
        <v>1791114.9416124651</v>
      </c>
      <c r="L308" s="10">
        <f t="shared" si="53"/>
        <v>4338485.0583875272</v>
      </c>
      <c r="M308" s="10">
        <f t="shared" si="53"/>
        <v>6833529.834500459</v>
      </c>
      <c r="N308" s="2"/>
    </row>
    <row r="309" spans="6:14" x14ac:dyDescent="0.25">
      <c r="F309">
        <f t="shared" si="46"/>
        <v>305</v>
      </c>
      <c r="G309" s="17">
        <f t="shared" si="48"/>
        <v>54209</v>
      </c>
      <c r="H309" s="10">
        <f t="shared" si="45"/>
        <v>36750.048989763105</v>
      </c>
      <c r="I309" s="10">
        <f t="shared" si="49"/>
        <v>27794.474281700757</v>
      </c>
      <c r="J309" s="10">
        <f t="shared" si="50"/>
        <v>8955.5747080623514</v>
      </c>
      <c r="K309" s="10">
        <f t="shared" si="51"/>
        <v>1763320.4673307643</v>
      </c>
      <c r="L309" s="10">
        <f t="shared" si="53"/>
        <v>4366279.5326692276</v>
      </c>
      <c r="M309" s="10">
        <f t="shared" si="53"/>
        <v>6842485.4092085212</v>
      </c>
      <c r="N309" s="2"/>
    </row>
    <row r="310" spans="6:14" x14ac:dyDescent="0.25">
      <c r="F310">
        <f t="shared" si="46"/>
        <v>306</v>
      </c>
      <c r="G310" s="17">
        <f t="shared" si="48"/>
        <v>54239</v>
      </c>
      <c r="H310" s="10">
        <f t="shared" si="45"/>
        <v>36750.048989763105</v>
      </c>
      <c r="I310" s="10">
        <f t="shared" si="49"/>
        <v>27933.446653109258</v>
      </c>
      <c r="J310" s="10">
        <f t="shared" si="50"/>
        <v>8816.6023366538484</v>
      </c>
      <c r="K310" s="10">
        <f t="shared" si="51"/>
        <v>1735387.020677655</v>
      </c>
      <c r="L310" s="10">
        <f t="shared" si="53"/>
        <v>4394212.9793223366</v>
      </c>
      <c r="M310" s="10">
        <f t="shared" si="53"/>
        <v>6851302.0115451748</v>
      </c>
      <c r="N310" s="2"/>
    </row>
    <row r="311" spans="6:14" x14ac:dyDescent="0.25">
      <c r="F311">
        <f t="shared" si="46"/>
        <v>307</v>
      </c>
      <c r="G311" s="17">
        <f t="shared" si="48"/>
        <v>54270</v>
      </c>
      <c r="H311" s="10">
        <f t="shared" si="45"/>
        <v>36750.048989763105</v>
      </c>
      <c r="I311" s="10">
        <f t="shared" si="49"/>
        <v>28073.113886374809</v>
      </c>
      <c r="J311" s="10">
        <f t="shared" si="50"/>
        <v>8676.9351033883013</v>
      </c>
      <c r="K311" s="10">
        <f t="shared" si="51"/>
        <v>1707313.9067912803</v>
      </c>
      <c r="L311" s="10">
        <f t="shared" si="53"/>
        <v>4422286.0932087116</v>
      </c>
      <c r="M311" s="10">
        <f t="shared" si="53"/>
        <v>6859978.9466485633</v>
      </c>
      <c r="N311" s="2"/>
    </row>
    <row r="312" spans="6:14" x14ac:dyDescent="0.25">
      <c r="F312">
        <f t="shared" si="46"/>
        <v>308</v>
      </c>
      <c r="G312" s="17">
        <f t="shared" si="48"/>
        <v>54301</v>
      </c>
      <c r="H312" s="10">
        <f t="shared" si="45"/>
        <v>36750.048989763105</v>
      </c>
      <c r="I312" s="10">
        <f t="shared" si="49"/>
        <v>28213.479455806679</v>
      </c>
      <c r="J312" s="10">
        <f t="shared" si="50"/>
        <v>8536.5695339564263</v>
      </c>
      <c r="K312" s="10">
        <f t="shared" si="51"/>
        <v>1679100.4273354735</v>
      </c>
      <c r="L312" s="10">
        <f t="shared" si="53"/>
        <v>4450499.5726645179</v>
      </c>
      <c r="M312" s="10">
        <f t="shared" si="53"/>
        <v>6868515.5161825195</v>
      </c>
      <c r="N312" s="2"/>
    </row>
    <row r="313" spans="6:14" x14ac:dyDescent="0.25">
      <c r="F313">
        <f t="shared" si="46"/>
        <v>309</v>
      </c>
      <c r="G313" s="17">
        <f t="shared" si="48"/>
        <v>54331</v>
      </c>
      <c r="H313" s="10">
        <f t="shared" si="45"/>
        <v>36750.048989763105</v>
      </c>
      <c r="I313" s="10">
        <f t="shared" si="49"/>
        <v>28354.546853085711</v>
      </c>
      <c r="J313" s="10">
        <f t="shared" si="50"/>
        <v>8395.5021366773926</v>
      </c>
      <c r="K313" s="10">
        <f t="shared" si="51"/>
        <v>1650745.8804823877</v>
      </c>
      <c r="L313" s="10">
        <f t="shared" si="53"/>
        <v>4478854.1195176039</v>
      </c>
      <c r="M313" s="10">
        <f t="shared" si="53"/>
        <v>6876911.018319197</v>
      </c>
      <c r="N313" s="2"/>
    </row>
    <row r="314" spans="6:14" x14ac:dyDescent="0.25">
      <c r="F314">
        <f t="shared" si="46"/>
        <v>310</v>
      </c>
      <c r="G314" s="17">
        <f t="shared" si="48"/>
        <v>54362</v>
      </c>
      <c r="H314" s="10">
        <f t="shared" si="45"/>
        <v>36750.048989763105</v>
      </c>
      <c r="I314" s="10">
        <f t="shared" si="49"/>
        <v>28496.319587351143</v>
      </c>
      <c r="J314" s="10">
        <f t="shared" si="50"/>
        <v>8253.7294024119637</v>
      </c>
      <c r="K314" s="10">
        <f t="shared" si="51"/>
        <v>1622249.5608950367</v>
      </c>
      <c r="L314" s="10">
        <f t="shared" si="53"/>
        <v>4507350.4391049547</v>
      </c>
      <c r="M314" s="10">
        <f t="shared" si="53"/>
        <v>6885164.7477216087</v>
      </c>
      <c r="N314" s="2"/>
    </row>
    <row r="315" spans="6:14" x14ac:dyDescent="0.25">
      <c r="F315">
        <f t="shared" si="46"/>
        <v>311</v>
      </c>
      <c r="G315" s="17">
        <f t="shared" si="48"/>
        <v>54392</v>
      </c>
      <c r="H315" s="10">
        <f t="shared" si="45"/>
        <v>36750.048989763105</v>
      </c>
      <c r="I315" s="10">
        <f t="shared" si="49"/>
        <v>28638.801185287895</v>
      </c>
      <c r="J315" s="10">
        <f t="shared" si="50"/>
        <v>8111.2478044752088</v>
      </c>
      <c r="K315" s="10">
        <f t="shared" si="51"/>
        <v>1593610.7597097487</v>
      </c>
      <c r="L315" s="10">
        <f t="shared" si="53"/>
        <v>4535989.2402902422</v>
      </c>
      <c r="M315" s="10">
        <f t="shared" si="53"/>
        <v>6893275.9955260837</v>
      </c>
      <c r="N315" s="2"/>
    </row>
    <row r="316" spans="6:14" x14ac:dyDescent="0.25">
      <c r="F316">
        <f t="shared" si="46"/>
        <v>312</v>
      </c>
      <c r="G316" s="17">
        <f t="shared" si="48"/>
        <v>54423</v>
      </c>
      <c r="H316" s="10">
        <f t="shared" si="45"/>
        <v>36750.048989763105</v>
      </c>
      <c r="I316" s="10">
        <f t="shared" si="49"/>
        <v>28781.995191214337</v>
      </c>
      <c r="J316" s="10">
        <f t="shared" si="50"/>
        <v>7968.053798548769</v>
      </c>
      <c r="K316" s="10">
        <f t="shared" si="51"/>
        <v>1564828.7645185343</v>
      </c>
      <c r="L316" s="10">
        <f t="shared" si="53"/>
        <v>4564771.2354814569</v>
      </c>
      <c r="M316" s="10">
        <f t="shared" si="53"/>
        <v>6901244.0493246326</v>
      </c>
      <c r="N316" s="2"/>
    </row>
    <row r="317" spans="6:14" x14ac:dyDescent="0.25">
      <c r="F317" s="5">
        <f t="shared" si="46"/>
        <v>313</v>
      </c>
      <c r="G317" s="16">
        <f t="shared" si="48"/>
        <v>54454</v>
      </c>
      <c r="H317" s="6">
        <f t="shared" si="45"/>
        <v>36750.048989763105</v>
      </c>
      <c r="I317" s="6">
        <f t="shared" si="49"/>
        <v>28925.905167170411</v>
      </c>
      <c r="J317" s="6">
        <f t="shared" si="50"/>
        <v>7824.1438225926986</v>
      </c>
      <c r="K317" s="6">
        <f t="shared" si="51"/>
        <v>1535902.859351364</v>
      </c>
      <c r="L317" s="6">
        <f t="shared" si="53"/>
        <v>4593697.1406486277</v>
      </c>
      <c r="M317" s="6">
        <f t="shared" si="53"/>
        <v>6909068.1931472253</v>
      </c>
      <c r="N317" s="2"/>
    </row>
    <row r="318" spans="6:14" x14ac:dyDescent="0.25">
      <c r="F318" s="5">
        <f t="shared" si="46"/>
        <v>314</v>
      </c>
      <c r="G318" s="16">
        <f t="shared" si="48"/>
        <v>54482</v>
      </c>
      <c r="H318" s="6">
        <f t="shared" si="45"/>
        <v>36750.048989763105</v>
      </c>
      <c r="I318" s="6">
        <f t="shared" si="49"/>
        <v>29070.534693006259</v>
      </c>
      <c r="J318" s="6">
        <f t="shared" si="50"/>
        <v>7679.5142967568454</v>
      </c>
      <c r="K318" s="6">
        <f t="shared" si="51"/>
        <v>1506832.3246583578</v>
      </c>
      <c r="L318" s="6">
        <f t="shared" ref="L318:M333" si="54">L317+I318</f>
        <v>4622767.6753416341</v>
      </c>
      <c r="M318" s="6">
        <f t="shared" si="54"/>
        <v>6916747.7074439824</v>
      </c>
      <c r="N318" s="2"/>
    </row>
    <row r="319" spans="6:14" x14ac:dyDescent="0.25">
      <c r="F319" s="5">
        <f t="shared" si="46"/>
        <v>315</v>
      </c>
      <c r="G319" s="16">
        <f t="shared" si="48"/>
        <v>54513</v>
      </c>
      <c r="H319" s="6">
        <f t="shared" si="45"/>
        <v>36750.048989763105</v>
      </c>
      <c r="I319" s="6">
        <f t="shared" si="49"/>
        <v>29215.887366471292</v>
      </c>
      <c r="J319" s="6">
        <f t="shared" si="50"/>
        <v>7534.1616232918132</v>
      </c>
      <c r="K319" s="6">
        <f t="shared" si="51"/>
        <v>1477616.4372918864</v>
      </c>
      <c r="L319" s="6">
        <f t="shared" si="54"/>
        <v>4651983.562708105</v>
      </c>
      <c r="M319" s="6">
        <f t="shared" si="54"/>
        <v>6924281.869067274</v>
      </c>
      <c r="N319" s="2"/>
    </row>
    <row r="320" spans="6:14" x14ac:dyDescent="0.25">
      <c r="F320" s="5">
        <f t="shared" si="46"/>
        <v>316</v>
      </c>
      <c r="G320" s="16">
        <f t="shared" si="48"/>
        <v>54543</v>
      </c>
      <c r="H320" s="6">
        <f t="shared" si="45"/>
        <v>36750.048989763105</v>
      </c>
      <c r="I320" s="6">
        <f t="shared" si="49"/>
        <v>29361.966803303651</v>
      </c>
      <c r="J320" s="6">
        <f t="shared" si="50"/>
        <v>7388.0821864594591</v>
      </c>
      <c r="K320" s="6">
        <f t="shared" si="51"/>
        <v>1448254.4704885827</v>
      </c>
      <c r="L320" s="6">
        <f t="shared" si="54"/>
        <v>4681345.5295114089</v>
      </c>
      <c r="M320" s="6">
        <f t="shared" si="54"/>
        <v>6931669.9512537336</v>
      </c>
      <c r="N320" s="2"/>
    </row>
    <row r="321" spans="6:14" x14ac:dyDescent="0.25">
      <c r="F321" s="5">
        <f t="shared" si="46"/>
        <v>317</v>
      </c>
      <c r="G321" s="16">
        <f t="shared" si="48"/>
        <v>54574</v>
      </c>
      <c r="H321" s="6">
        <f t="shared" si="45"/>
        <v>36750.048989763105</v>
      </c>
      <c r="I321" s="6">
        <f t="shared" si="49"/>
        <v>29508.776637320167</v>
      </c>
      <c r="J321" s="6">
        <f t="shared" si="50"/>
        <v>7241.2723524429393</v>
      </c>
      <c r="K321" s="6">
        <f t="shared" si="51"/>
        <v>1418745.6938512626</v>
      </c>
      <c r="L321" s="6">
        <f t="shared" si="54"/>
        <v>4710854.3061487293</v>
      </c>
      <c r="M321" s="6">
        <f t="shared" si="54"/>
        <v>6938911.2236061767</v>
      </c>
      <c r="N321" s="2"/>
    </row>
    <row r="322" spans="6:14" x14ac:dyDescent="0.25">
      <c r="F322" s="5">
        <f t="shared" si="46"/>
        <v>318</v>
      </c>
      <c r="G322" s="16">
        <f t="shared" si="48"/>
        <v>54604</v>
      </c>
      <c r="H322" s="6">
        <f t="shared" si="45"/>
        <v>36750.048989763105</v>
      </c>
      <c r="I322" s="6">
        <f t="shared" si="49"/>
        <v>29656.320520506768</v>
      </c>
      <c r="J322" s="6">
        <f t="shared" si="50"/>
        <v>7093.7284692563398</v>
      </c>
      <c r="K322" s="6">
        <f t="shared" si="51"/>
        <v>1389089.3733307559</v>
      </c>
      <c r="L322" s="6">
        <f t="shared" si="54"/>
        <v>4740510.6266692365</v>
      </c>
      <c r="M322" s="6">
        <f t="shared" si="54"/>
        <v>6946004.952075433</v>
      </c>
      <c r="N322" s="2"/>
    </row>
    <row r="323" spans="6:14" x14ac:dyDescent="0.25">
      <c r="F323" s="5">
        <f t="shared" si="46"/>
        <v>319</v>
      </c>
      <c r="G323" s="16">
        <f t="shared" si="48"/>
        <v>54635</v>
      </c>
      <c r="H323" s="6">
        <f t="shared" si="45"/>
        <v>36750.048989763105</v>
      </c>
      <c r="I323" s="6">
        <f t="shared" si="49"/>
        <v>29804.602123109304</v>
      </c>
      <c r="J323" s="6">
        <f t="shared" si="50"/>
        <v>6945.446866653805</v>
      </c>
      <c r="K323" s="6">
        <f t="shared" si="51"/>
        <v>1359284.7712076465</v>
      </c>
      <c r="L323" s="6">
        <f t="shared" si="54"/>
        <v>4770315.2287923461</v>
      </c>
      <c r="M323" s="6">
        <f t="shared" si="54"/>
        <v>6952950.3989420868</v>
      </c>
      <c r="N323" s="2"/>
    </row>
    <row r="324" spans="6:14" x14ac:dyDescent="0.25">
      <c r="F324" s="5">
        <f t="shared" si="46"/>
        <v>320</v>
      </c>
      <c r="G324" s="16">
        <f t="shared" si="48"/>
        <v>54666</v>
      </c>
      <c r="H324" s="6">
        <f t="shared" si="45"/>
        <v>36750.048989763105</v>
      </c>
      <c r="I324" s="6">
        <f t="shared" si="49"/>
        <v>29953.62513372485</v>
      </c>
      <c r="J324" s="6">
        <f t="shared" si="50"/>
        <v>6796.4238560382582</v>
      </c>
      <c r="K324" s="6">
        <f t="shared" si="51"/>
        <v>1329331.1460739216</v>
      </c>
      <c r="L324" s="6">
        <f t="shared" si="54"/>
        <v>4800268.853926071</v>
      </c>
      <c r="M324" s="6">
        <f t="shared" si="54"/>
        <v>6959746.8227981254</v>
      </c>
      <c r="N324" s="2"/>
    </row>
    <row r="325" spans="6:14" x14ac:dyDescent="0.25">
      <c r="F325" s="5">
        <f t="shared" si="46"/>
        <v>321</v>
      </c>
      <c r="G325" s="16">
        <f t="shared" si="48"/>
        <v>54696</v>
      </c>
      <c r="H325" s="6">
        <f t="shared" si="45"/>
        <v>36750.048989763105</v>
      </c>
      <c r="I325" s="6">
        <f t="shared" si="49"/>
        <v>30103.39325939347</v>
      </c>
      <c r="J325" s="6">
        <f t="shared" si="50"/>
        <v>6646.6557303696336</v>
      </c>
      <c r="K325" s="6">
        <f t="shared" si="51"/>
        <v>1299227.7528145281</v>
      </c>
      <c r="L325" s="6">
        <f t="shared" si="54"/>
        <v>4830372.247185464</v>
      </c>
      <c r="M325" s="6">
        <f t="shared" si="54"/>
        <v>6966393.4785284949</v>
      </c>
      <c r="N325" s="2"/>
    </row>
    <row r="326" spans="6:14" x14ac:dyDescent="0.25">
      <c r="F326" s="5">
        <f t="shared" si="46"/>
        <v>322</v>
      </c>
      <c r="G326" s="16">
        <f t="shared" si="48"/>
        <v>54727</v>
      </c>
      <c r="H326" s="6">
        <f t="shared" ref="H326:H364" si="55">$D$9</f>
        <v>36750.048989763105</v>
      </c>
      <c r="I326" s="6">
        <f t="shared" si="49"/>
        <v>30253.910225690441</v>
      </c>
      <c r="J326" s="6">
        <f t="shared" si="50"/>
        <v>6496.1387640726662</v>
      </c>
      <c r="K326" s="6">
        <f t="shared" si="51"/>
        <v>1268973.8425888377</v>
      </c>
      <c r="L326" s="6">
        <f t="shared" si="54"/>
        <v>4860626.1574111544</v>
      </c>
      <c r="M326" s="6">
        <f t="shared" si="54"/>
        <v>6972889.6172925672</v>
      </c>
      <c r="N326" s="2"/>
    </row>
    <row r="327" spans="6:14" x14ac:dyDescent="0.25">
      <c r="F327" s="5">
        <f t="shared" ref="F327:F364" si="56">1+F326</f>
        <v>323</v>
      </c>
      <c r="G327" s="16">
        <f t="shared" si="48"/>
        <v>54757</v>
      </c>
      <c r="H327" s="6">
        <f t="shared" si="55"/>
        <v>36750.048989763105</v>
      </c>
      <c r="I327" s="6">
        <f t="shared" si="49"/>
        <v>30405.179776818892</v>
      </c>
      <c r="J327" s="6">
        <f t="shared" si="50"/>
        <v>6344.8692129442143</v>
      </c>
      <c r="K327" s="6">
        <f t="shared" si="51"/>
        <v>1238568.6628120188</v>
      </c>
      <c r="L327" s="6">
        <f t="shared" si="54"/>
        <v>4891031.3371879729</v>
      </c>
      <c r="M327" s="6">
        <f t="shared" si="54"/>
        <v>6979234.4865055112</v>
      </c>
      <c r="N327" s="2"/>
    </row>
    <row r="328" spans="6:14" x14ac:dyDescent="0.25">
      <c r="F328" s="5">
        <f t="shared" si="56"/>
        <v>324</v>
      </c>
      <c r="G328" s="16">
        <f t="shared" si="48"/>
        <v>54788</v>
      </c>
      <c r="H328" s="6">
        <f t="shared" si="55"/>
        <v>36750.048989763105</v>
      </c>
      <c r="I328" s="6">
        <f t="shared" si="49"/>
        <v>30557.20567570299</v>
      </c>
      <c r="J328" s="6">
        <f t="shared" si="50"/>
        <v>6192.8433140601192</v>
      </c>
      <c r="K328" s="6">
        <f t="shared" si="51"/>
        <v>1208011.4571363158</v>
      </c>
      <c r="L328" s="6">
        <f t="shared" si="54"/>
        <v>4921588.5428636754</v>
      </c>
      <c r="M328" s="6">
        <f t="shared" si="54"/>
        <v>6985427.3298195712</v>
      </c>
      <c r="N328" s="2"/>
    </row>
    <row r="329" spans="6:14" x14ac:dyDescent="0.25">
      <c r="F329">
        <f t="shared" si="56"/>
        <v>325</v>
      </c>
      <c r="G329" s="17">
        <f t="shared" si="48"/>
        <v>54819</v>
      </c>
      <c r="H329" s="10">
        <f t="shared" si="55"/>
        <v>36750.048989763105</v>
      </c>
      <c r="I329" s="10">
        <f t="shared" si="49"/>
        <v>30709.991704081502</v>
      </c>
      <c r="J329" s="10">
        <f t="shared" si="50"/>
        <v>6040.0572856816061</v>
      </c>
      <c r="K329" s="10">
        <f t="shared" si="51"/>
        <v>1177301.4654322343</v>
      </c>
      <c r="L329" s="10">
        <f t="shared" si="54"/>
        <v>4952298.5345677566</v>
      </c>
      <c r="M329" s="10">
        <f t="shared" si="54"/>
        <v>6991467.3871052526</v>
      </c>
      <c r="N329" s="2"/>
    </row>
    <row r="330" spans="6:14" x14ac:dyDescent="0.25">
      <c r="F330">
        <f t="shared" si="56"/>
        <v>326</v>
      </c>
      <c r="G330" s="17">
        <f t="shared" si="48"/>
        <v>54847</v>
      </c>
      <c r="H330" s="10">
        <f t="shared" si="55"/>
        <v>36750.048989763105</v>
      </c>
      <c r="I330" s="10">
        <f t="shared" si="49"/>
        <v>30863.541662601914</v>
      </c>
      <c r="J330" s="10">
        <f t="shared" si="50"/>
        <v>5886.5073271611982</v>
      </c>
      <c r="K330" s="10">
        <f t="shared" si="51"/>
        <v>1146437.9237696324</v>
      </c>
      <c r="L330" s="10">
        <f t="shared" si="54"/>
        <v>4983162.0762303583</v>
      </c>
      <c r="M330" s="10">
        <f t="shared" si="54"/>
        <v>6997353.8944324134</v>
      </c>
      <c r="N330" s="2"/>
    </row>
    <row r="331" spans="6:14" x14ac:dyDescent="0.25">
      <c r="F331">
        <f t="shared" si="56"/>
        <v>327</v>
      </c>
      <c r="G331" s="17">
        <f t="shared" si="48"/>
        <v>54878</v>
      </c>
      <c r="H331" s="10">
        <f t="shared" si="55"/>
        <v>36750.048989763105</v>
      </c>
      <c r="I331" s="10">
        <f t="shared" si="49"/>
        <v>31017.859370914917</v>
      </c>
      <c r="J331" s="10">
        <f t="shared" si="50"/>
        <v>5732.1896188481878</v>
      </c>
      <c r="K331" s="10">
        <f t="shared" si="51"/>
        <v>1115420.0643987174</v>
      </c>
      <c r="L331" s="10">
        <f t="shared" si="54"/>
        <v>5014179.9356012736</v>
      </c>
      <c r="M331" s="10">
        <f t="shared" si="54"/>
        <v>7003086.0840512617</v>
      </c>
      <c r="N331" s="2"/>
    </row>
    <row r="332" spans="6:14" x14ac:dyDescent="0.25">
      <c r="F332">
        <f t="shared" si="56"/>
        <v>328</v>
      </c>
      <c r="G332" s="17">
        <f t="shared" si="48"/>
        <v>54908</v>
      </c>
      <c r="H332" s="10">
        <f t="shared" si="55"/>
        <v>36750.048989763105</v>
      </c>
      <c r="I332" s="10">
        <f t="shared" si="49"/>
        <v>31172.948667769495</v>
      </c>
      <c r="J332" s="10">
        <f t="shared" si="50"/>
        <v>5577.1003219936138</v>
      </c>
      <c r="K332" s="10">
        <f t="shared" si="51"/>
        <v>1084247.1157309478</v>
      </c>
      <c r="L332" s="10">
        <f t="shared" si="54"/>
        <v>5045352.8842690429</v>
      </c>
      <c r="M332" s="10">
        <f t="shared" si="54"/>
        <v>7008663.1843732549</v>
      </c>
      <c r="N332" s="2"/>
    </row>
    <row r="333" spans="6:14" x14ac:dyDescent="0.25">
      <c r="F333">
        <f t="shared" si="56"/>
        <v>329</v>
      </c>
      <c r="G333" s="17">
        <f t="shared" si="48"/>
        <v>54939</v>
      </c>
      <c r="H333" s="10">
        <f t="shared" si="55"/>
        <v>36750.048989763105</v>
      </c>
      <c r="I333" s="10">
        <f t="shared" si="49"/>
        <v>31328.813411108345</v>
      </c>
      <c r="J333" s="10">
        <f t="shared" si="50"/>
        <v>5421.235578654765</v>
      </c>
      <c r="K333" s="10">
        <f t="shared" si="51"/>
        <v>1052918.3023198394</v>
      </c>
      <c r="L333" s="10">
        <f t="shared" si="54"/>
        <v>5076681.6976801511</v>
      </c>
      <c r="M333" s="10">
        <f t="shared" si="54"/>
        <v>7014084.4199519092</v>
      </c>
      <c r="N333" s="2"/>
    </row>
    <row r="334" spans="6:14" x14ac:dyDescent="0.25">
      <c r="F334">
        <f t="shared" si="56"/>
        <v>330</v>
      </c>
      <c r="G334" s="17">
        <f t="shared" si="48"/>
        <v>54969</v>
      </c>
      <c r="H334" s="10">
        <f t="shared" si="55"/>
        <v>36750.048989763105</v>
      </c>
      <c r="I334" s="10">
        <f t="shared" si="49"/>
        <v>31485.45747816388</v>
      </c>
      <c r="J334" s="10">
        <f t="shared" si="50"/>
        <v>5264.5915115992238</v>
      </c>
      <c r="K334" s="10">
        <f t="shared" si="51"/>
        <v>1021432.8448416755</v>
      </c>
      <c r="L334" s="10">
        <f t="shared" ref="L334:M349" si="57">L333+I334</f>
        <v>5108167.1551583149</v>
      </c>
      <c r="M334" s="10">
        <f t="shared" si="57"/>
        <v>7019349.011463508</v>
      </c>
      <c r="N334" s="2"/>
    </row>
    <row r="335" spans="6:14" x14ac:dyDescent="0.25">
      <c r="F335">
        <f t="shared" si="56"/>
        <v>331</v>
      </c>
      <c r="G335" s="17">
        <f t="shared" si="48"/>
        <v>55000</v>
      </c>
      <c r="H335" s="10">
        <f t="shared" si="55"/>
        <v>36750.048989763105</v>
      </c>
      <c r="I335" s="10">
        <f t="shared" si="49"/>
        <v>31642.884765554703</v>
      </c>
      <c r="J335" s="10">
        <f t="shared" si="50"/>
        <v>5107.1642242084054</v>
      </c>
      <c r="K335" s="10">
        <f t="shared" si="51"/>
        <v>989789.9600761208</v>
      </c>
      <c r="L335" s="10">
        <f t="shared" si="57"/>
        <v>5139810.03992387</v>
      </c>
      <c r="M335" s="10">
        <f t="shared" si="57"/>
        <v>7024456.1756877163</v>
      </c>
      <c r="N335" s="2"/>
    </row>
    <row r="336" spans="6:14" x14ac:dyDescent="0.25">
      <c r="F336">
        <f t="shared" si="56"/>
        <v>332</v>
      </c>
      <c r="G336" s="17">
        <f t="shared" si="48"/>
        <v>55031</v>
      </c>
      <c r="H336" s="10">
        <f t="shared" si="55"/>
        <v>36750.048989763105</v>
      </c>
      <c r="I336" s="10">
        <f t="shared" si="49"/>
        <v>31801.099189382476</v>
      </c>
      <c r="J336" s="10">
        <f t="shared" si="50"/>
        <v>4948.9498003806311</v>
      </c>
      <c r="K336" s="10">
        <f t="shared" si="51"/>
        <v>957988.86088673829</v>
      </c>
      <c r="L336" s="10">
        <f t="shared" si="57"/>
        <v>5171611.1391132521</v>
      </c>
      <c r="M336" s="10">
        <f t="shared" si="57"/>
        <v>7029405.1254880968</v>
      </c>
      <c r="N336" s="2"/>
    </row>
    <row r="337" spans="6:14" x14ac:dyDescent="0.25">
      <c r="F337">
        <f t="shared" si="56"/>
        <v>333</v>
      </c>
      <c r="G337" s="17">
        <f t="shared" si="48"/>
        <v>55061</v>
      </c>
      <c r="H337" s="10">
        <f t="shared" si="55"/>
        <v>36750.048989763105</v>
      </c>
      <c r="I337" s="10">
        <f t="shared" si="49"/>
        <v>31960.104685329392</v>
      </c>
      <c r="J337" s="10">
        <f t="shared" si="50"/>
        <v>4789.9443044337186</v>
      </c>
      <c r="K337" s="10">
        <f t="shared" si="51"/>
        <v>926028.75620140892</v>
      </c>
      <c r="L337" s="10">
        <f t="shared" si="57"/>
        <v>5203571.2437985819</v>
      </c>
      <c r="M337" s="10">
        <f t="shared" si="57"/>
        <v>7034195.0697925305</v>
      </c>
      <c r="N337" s="2"/>
    </row>
    <row r="338" spans="6:14" x14ac:dyDescent="0.25">
      <c r="F338">
        <f t="shared" si="56"/>
        <v>334</v>
      </c>
      <c r="G338" s="17">
        <f t="shared" ref="G338:G364" si="58">EOMONTH(G337,1)</f>
        <v>55092</v>
      </c>
      <c r="H338" s="10">
        <f t="shared" si="55"/>
        <v>36750.048989763105</v>
      </c>
      <c r="I338" s="10">
        <f t="shared" si="49"/>
        <v>32119.905208756034</v>
      </c>
      <c r="J338" s="10">
        <f t="shared" si="50"/>
        <v>4630.1437810070711</v>
      </c>
      <c r="K338" s="10">
        <f t="shared" si="51"/>
        <v>893908.85099265294</v>
      </c>
      <c r="L338" s="10">
        <f t="shared" si="57"/>
        <v>5235691.1490073381</v>
      </c>
      <c r="M338" s="10">
        <f t="shared" si="57"/>
        <v>7038825.2135735378</v>
      </c>
      <c r="N338" s="2"/>
    </row>
    <row r="339" spans="6:14" x14ac:dyDescent="0.25">
      <c r="F339">
        <f t="shared" si="56"/>
        <v>335</v>
      </c>
      <c r="G339" s="17">
        <f t="shared" si="58"/>
        <v>55122</v>
      </c>
      <c r="H339" s="10">
        <f t="shared" si="55"/>
        <v>36750.048989763105</v>
      </c>
      <c r="I339" s="10">
        <f t="shared" si="49"/>
        <v>32280.504734799815</v>
      </c>
      <c r="J339" s="10">
        <f t="shared" si="50"/>
        <v>4469.5442549632908</v>
      </c>
      <c r="K339" s="10">
        <f t="shared" si="51"/>
        <v>861628.34625785309</v>
      </c>
      <c r="L339" s="10">
        <f t="shared" si="57"/>
        <v>5267971.6537421383</v>
      </c>
      <c r="M339" s="10">
        <f t="shared" si="57"/>
        <v>7043294.7578285011</v>
      </c>
      <c r="N339" s="2"/>
    </row>
    <row r="340" spans="6:14" x14ac:dyDescent="0.25">
      <c r="F340">
        <f t="shared" si="56"/>
        <v>336</v>
      </c>
      <c r="G340" s="17">
        <f t="shared" si="58"/>
        <v>55153</v>
      </c>
      <c r="H340" s="10">
        <f t="shared" si="55"/>
        <v>36750.048989763105</v>
      </c>
      <c r="I340" s="10">
        <f t="shared" si="49"/>
        <v>32441.907258473817</v>
      </c>
      <c r="J340" s="10">
        <f t="shared" si="50"/>
        <v>4308.1417312892927</v>
      </c>
      <c r="K340" s="10">
        <f t="shared" si="51"/>
        <v>829186.43899937929</v>
      </c>
      <c r="L340" s="10">
        <f t="shared" si="57"/>
        <v>5300413.5610006126</v>
      </c>
      <c r="M340" s="10">
        <f t="shared" si="57"/>
        <v>7047602.8995597903</v>
      </c>
      <c r="N340" s="2"/>
    </row>
    <row r="341" spans="6:14" x14ac:dyDescent="0.25">
      <c r="F341" s="5">
        <f t="shared" si="56"/>
        <v>337</v>
      </c>
      <c r="G341" s="16">
        <f t="shared" si="58"/>
        <v>55184</v>
      </c>
      <c r="H341" s="6">
        <f t="shared" si="55"/>
        <v>36750.048989763105</v>
      </c>
      <c r="I341" s="6">
        <f t="shared" si="49"/>
        <v>32604.116794766185</v>
      </c>
      <c r="J341" s="6">
        <f t="shared" si="50"/>
        <v>4145.9321949969235</v>
      </c>
      <c r="K341" s="6">
        <f t="shared" si="51"/>
        <v>796582.32220461313</v>
      </c>
      <c r="L341" s="6">
        <f t="shared" si="57"/>
        <v>5333017.6777953785</v>
      </c>
      <c r="M341" s="6">
        <f t="shared" si="57"/>
        <v>7051748.8317547869</v>
      </c>
      <c r="N341" s="2"/>
    </row>
    <row r="342" spans="6:14" x14ac:dyDescent="0.25">
      <c r="F342" s="5">
        <f t="shared" si="56"/>
        <v>338</v>
      </c>
      <c r="G342" s="16">
        <f t="shared" si="58"/>
        <v>55212</v>
      </c>
      <c r="H342" s="6">
        <f t="shared" si="55"/>
        <v>36750.048989763105</v>
      </c>
      <c r="I342" s="6">
        <f t="shared" si="49"/>
        <v>32767.137378740012</v>
      </c>
      <c r="J342" s="6">
        <f t="shared" si="50"/>
        <v>3982.9116110230921</v>
      </c>
      <c r="K342" s="6">
        <f t="shared" si="51"/>
        <v>763815.18482587312</v>
      </c>
      <c r="L342" s="6">
        <f t="shared" si="57"/>
        <v>5365784.8151741186</v>
      </c>
      <c r="M342" s="6">
        <f t="shared" si="57"/>
        <v>7055731.7433658103</v>
      </c>
      <c r="N342" s="2"/>
    </row>
    <row r="343" spans="6:14" x14ac:dyDescent="0.25">
      <c r="F343" s="5">
        <f t="shared" si="56"/>
        <v>339</v>
      </c>
      <c r="G343" s="16">
        <f t="shared" si="58"/>
        <v>55243</v>
      </c>
      <c r="H343" s="6">
        <f t="shared" si="55"/>
        <v>36750.048989763105</v>
      </c>
      <c r="I343" s="6">
        <f t="shared" si="49"/>
        <v>32930.97306563372</v>
      </c>
      <c r="J343" s="6">
        <f t="shared" si="50"/>
        <v>3819.0759241293918</v>
      </c>
      <c r="K343" s="6">
        <f t="shared" si="51"/>
        <v>730884.21176023944</v>
      </c>
      <c r="L343" s="6">
        <f t="shared" si="57"/>
        <v>5398715.7882397519</v>
      </c>
      <c r="M343" s="6">
        <f t="shared" si="57"/>
        <v>7059550.8192899395</v>
      </c>
      <c r="N343" s="2"/>
    </row>
    <row r="344" spans="6:14" x14ac:dyDescent="0.25">
      <c r="F344" s="5">
        <f t="shared" si="56"/>
        <v>340</v>
      </c>
      <c r="G344" s="16">
        <f t="shared" si="58"/>
        <v>55273</v>
      </c>
      <c r="H344" s="6">
        <f t="shared" si="55"/>
        <v>36750.048989763105</v>
      </c>
      <c r="I344" s="6">
        <f t="shared" si="49"/>
        <v>33095.627930961884</v>
      </c>
      <c r="J344" s="6">
        <f t="shared" si="50"/>
        <v>3654.4210588012243</v>
      </c>
      <c r="K344" s="6">
        <f t="shared" si="51"/>
        <v>697788.58382927754</v>
      </c>
      <c r="L344" s="6">
        <f t="shared" si="57"/>
        <v>5431811.4161707135</v>
      </c>
      <c r="M344" s="6">
        <f t="shared" si="57"/>
        <v>7063205.2403487405</v>
      </c>
      <c r="N344" s="2"/>
    </row>
    <row r="345" spans="6:14" x14ac:dyDescent="0.25">
      <c r="F345" s="5">
        <f t="shared" si="56"/>
        <v>341</v>
      </c>
      <c r="G345" s="16">
        <f t="shared" si="58"/>
        <v>55304</v>
      </c>
      <c r="H345" s="6">
        <f t="shared" si="55"/>
        <v>36750.048989763105</v>
      </c>
      <c r="I345" s="6">
        <f t="shared" si="49"/>
        <v>33261.10607061669</v>
      </c>
      <c r="J345" s="6">
        <f t="shared" si="50"/>
        <v>3488.9429191464142</v>
      </c>
      <c r="K345" s="6">
        <f t="shared" si="51"/>
        <v>664527.47775866091</v>
      </c>
      <c r="L345" s="6">
        <f t="shared" si="57"/>
        <v>5465072.5222413298</v>
      </c>
      <c r="M345" s="6">
        <f t="shared" si="57"/>
        <v>7066694.1832678868</v>
      </c>
      <c r="N345" s="2"/>
    </row>
    <row r="346" spans="6:14" x14ac:dyDescent="0.25">
      <c r="F346" s="5">
        <f t="shared" si="56"/>
        <v>342</v>
      </c>
      <c r="G346" s="16">
        <f t="shared" si="58"/>
        <v>55334</v>
      </c>
      <c r="H346" s="6">
        <f t="shared" si="55"/>
        <v>36750.048989763105</v>
      </c>
      <c r="I346" s="6">
        <f t="shared" si="49"/>
        <v>33427.411600969775</v>
      </c>
      <c r="J346" s="6">
        <f t="shared" si="50"/>
        <v>3322.637388793331</v>
      </c>
      <c r="K346" s="6">
        <f t="shared" si="51"/>
        <v>631100.06615769118</v>
      </c>
      <c r="L346" s="6">
        <f t="shared" si="57"/>
        <v>5498499.9338422995</v>
      </c>
      <c r="M346" s="6">
        <f t="shared" si="57"/>
        <v>7070016.8206566805</v>
      </c>
      <c r="N346" s="2"/>
    </row>
    <row r="347" spans="6:14" x14ac:dyDescent="0.25">
      <c r="F347" s="5">
        <f t="shared" si="56"/>
        <v>343</v>
      </c>
      <c r="G347" s="16">
        <f t="shared" si="58"/>
        <v>55365</v>
      </c>
      <c r="H347" s="6">
        <f t="shared" si="55"/>
        <v>36750.048989763105</v>
      </c>
      <c r="I347" s="6">
        <f t="shared" si="49"/>
        <v>33594.548658974629</v>
      </c>
      <c r="J347" s="6">
        <f t="shared" si="50"/>
        <v>3155.5003307884822</v>
      </c>
      <c r="K347" s="6">
        <f t="shared" si="51"/>
        <v>597505.5174987166</v>
      </c>
      <c r="L347" s="6">
        <f t="shared" si="57"/>
        <v>5532094.482501274</v>
      </c>
      <c r="M347" s="6">
        <f t="shared" si="57"/>
        <v>7073172.3209874686</v>
      </c>
      <c r="N347" s="2"/>
    </row>
    <row r="348" spans="6:14" x14ac:dyDescent="0.25">
      <c r="F348" s="5">
        <f t="shared" si="56"/>
        <v>344</v>
      </c>
      <c r="G348" s="16">
        <f t="shared" si="58"/>
        <v>55396</v>
      </c>
      <c r="H348" s="6">
        <f t="shared" si="55"/>
        <v>36750.048989763105</v>
      </c>
      <c r="I348" s="6">
        <f t="shared" si="49"/>
        <v>33762.5214022695</v>
      </c>
      <c r="J348" s="6">
        <f t="shared" si="50"/>
        <v>2987.5275874936083</v>
      </c>
      <c r="K348" s="6">
        <f t="shared" si="51"/>
        <v>563742.99609644711</v>
      </c>
      <c r="L348" s="6">
        <f t="shared" si="57"/>
        <v>5565857.0039035436</v>
      </c>
      <c r="M348" s="6">
        <f t="shared" si="57"/>
        <v>7076159.8485749625</v>
      </c>
      <c r="N348" s="2"/>
    </row>
    <row r="349" spans="6:14" x14ac:dyDescent="0.25">
      <c r="F349" s="5">
        <f t="shared" si="56"/>
        <v>345</v>
      </c>
      <c r="G349" s="16">
        <f t="shared" si="58"/>
        <v>55426</v>
      </c>
      <c r="H349" s="6">
        <f t="shared" si="55"/>
        <v>36750.048989763105</v>
      </c>
      <c r="I349" s="6">
        <f t="shared" si="49"/>
        <v>33931.33400928085</v>
      </c>
      <c r="J349" s="6">
        <f t="shared" si="50"/>
        <v>2818.7149804822607</v>
      </c>
      <c r="K349" s="6">
        <f t="shared" si="51"/>
        <v>529811.66208716622</v>
      </c>
      <c r="L349" s="6">
        <f t="shared" si="57"/>
        <v>5599788.337912824</v>
      </c>
      <c r="M349" s="6">
        <f t="shared" si="57"/>
        <v>7078978.5635554446</v>
      </c>
      <c r="N349" s="2"/>
    </row>
    <row r="350" spans="6:14" x14ac:dyDescent="0.25">
      <c r="F350" s="5">
        <f t="shared" si="56"/>
        <v>346</v>
      </c>
      <c r="G350" s="16">
        <f t="shared" si="58"/>
        <v>55457</v>
      </c>
      <c r="H350" s="6">
        <f t="shared" si="55"/>
        <v>36750.048989763105</v>
      </c>
      <c r="I350" s="6">
        <f t="shared" ref="I350:I364" si="59">-PPMT($D$8/$D$7,F350,$D$6*$D$7,$D$5)</f>
        <v>34100.990679327253</v>
      </c>
      <c r="J350" s="6">
        <f t="shared" ref="J350:J364" si="60">-IPMT($D$8/$D$7,F350,$D$6*$D$7,$D$5)</f>
        <v>2649.0583104358566</v>
      </c>
      <c r="K350" s="6">
        <f t="shared" ref="K350:K364" si="61">K349-I350</f>
        <v>495710.67140783893</v>
      </c>
      <c r="L350" s="6">
        <f t="shared" ref="L350:M364" si="62">L349+I350</f>
        <v>5633889.3285921514</v>
      </c>
      <c r="M350" s="6">
        <f t="shared" si="62"/>
        <v>7081627.6218658807</v>
      </c>
      <c r="N350" s="2"/>
    </row>
    <row r="351" spans="6:14" x14ac:dyDescent="0.25">
      <c r="F351" s="5">
        <f t="shared" si="56"/>
        <v>347</v>
      </c>
      <c r="G351" s="16">
        <f t="shared" si="58"/>
        <v>55487</v>
      </c>
      <c r="H351" s="6">
        <f t="shared" si="55"/>
        <v>36750.048989763105</v>
      </c>
      <c r="I351" s="6">
        <f t="shared" si="59"/>
        <v>34271.495632723891</v>
      </c>
      <c r="J351" s="6">
        <f t="shared" si="60"/>
        <v>2478.5533570392199</v>
      </c>
      <c r="K351" s="6">
        <f t="shared" si="61"/>
        <v>461439.17577511503</v>
      </c>
      <c r="L351" s="6">
        <f t="shared" si="62"/>
        <v>5668160.8242248753</v>
      </c>
      <c r="M351" s="6">
        <f t="shared" si="62"/>
        <v>7084106.1752229203</v>
      </c>
      <c r="N351" s="2"/>
    </row>
    <row r="352" spans="6:14" x14ac:dyDescent="0.25">
      <c r="F352" s="5">
        <f t="shared" si="56"/>
        <v>348</v>
      </c>
      <c r="G352" s="16">
        <f t="shared" si="58"/>
        <v>55518</v>
      </c>
      <c r="H352" s="6">
        <f t="shared" si="55"/>
        <v>36750.048989763105</v>
      </c>
      <c r="I352" s="6">
        <f t="shared" si="59"/>
        <v>34442.853110887503</v>
      </c>
      <c r="J352" s="6">
        <f t="shared" si="60"/>
        <v>2307.195878875601</v>
      </c>
      <c r="K352" s="6">
        <f t="shared" si="61"/>
        <v>426996.32266422751</v>
      </c>
      <c r="L352" s="6">
        <f t="shared" si="62"/>
        <v>5702603.6773357624</v>
      </c>
      <c r="M352" s="6">
        <f t="shared" si="62"/>
        <v>7086413.3711017957</v>
      </c>
      <c r="N352" s="2"/>
    </row>
    <row r="353" spans="6:14" x14ac:dyDescent="0.25">
      <c r="F353">
        <f t="shared" si="56"/>
        <v>349</v>
      </c>
      <c r="G353" s="17">
        <f t="shared" si="58"/>
        <v>55549</v>
      </c>
      <c r="H353" s="10">
        <f t="shared" si="55"/>
        <v>36750.048989763105</v>
      </c>
      <c r="I353" s="10">
        <f t="shared" si="59"/>
        <v>34615.067376441941</v>
      </c>
      <c r="J353" s="10">
        <f t="shared" si="60"/>
        <v>2134.9816133211634</v>
      </c>
      <c r="K353" s="10">
        <f t="shared" si="61"/>
        <v>392381.25528778555</v>
      </c>
      <c r="L353" s="10">
        <f t="shared" si="62"/>
        <v>5737218.7447122047</v>
      </c>
      <c r="M353" s="10">
        <f t="shared" si="62"/>
        <v>7088548.3527151169</v>
      </c>
      <c r="N353" s="2"/>
    </row>
    <row r="354" spans="6:14" x14ac:dyDescent="0.25">
      <c r="F354">
        <f t="shared" si="56"/>
        <v>350</v>
      </c>
      <c r="G354" s="17">
        <f t="shared" si="58"/>
        <v>55578</v>
      </c>
      <c r="H354" s="10">
        <f t="shared" si="55"/>
        <v>36750.048989763105</v>
      </c>
      <c r="I354" s="10">
        <f t="shared" si="59"/>
        <v>34788.142713324152</v>
      </c>
      <c r="J354" s="10">
        <f t="shared" si="60"/>
        <v>1961.9062764389537</v>
      </c>
      <c r="K354" s="10">
        <f t="shared" si="61"/>
        <v>357593.11257446138</v>
      </c>
      <c r="L354" s="10">
        <f t="shared" si="62"/>
        <v>5772006.8874255288</v>
      </c>
      <c r="M354" s="10">
        <f t="shared" si="62"/>
        <v>7090510.2589915562</v>
      </c>
      <c r="N354" s="2"/>
    </row>
    <row r="355" spans="6:14" x14ac:dyDescent="0.25">
      <c r="F355">
        <f t="shared" si="56"/>
        <v>351</v>
      </c>
      <c r="G355" s="17">
        <f t="shared" si="58"/>
        <v>55609</v>
      </c>
      <c r="H355" s="10">
        <f t="shared" si="55"/>
        <v>36750.048989763105</v>
      </c>
      <c r="I355" s="10">
        <f t="shared" si="59"/>
        <v>34962.083426890771</v>
      </c>
      <c r="J355" s="10">
        <f t="shared" si="60"/>
        <v>1787.9655628723328</v>
      </c>
      <c r="K355" s="10">
        <f t="shared" si="61"/>
        <v>322631.0291475706</v>
      </c>
      <c r="L355" s="10">
        <f t="shared" si="62"/>
        <v>5806968.9708524197</v>
      </c>
      <c r="M355" s="10">
        <f t="shared" si="62"/>
        <v>7092298.2245544288</v>
      </c>
      <c r="N355" s="2"/>
    </row>
    <row r="356" spans="6:14" x14ac:dyDescent="0.25">
      <c r="F356">
        <f t="shared" si="56"/>
        <v>352</v>
      </c>
      <c r="G356" s="17">
        <f t="shared" si="58"/>
        <v>55639</v>
      </c>
      <c r="H356" s="10">
        <f t="shared" si="55"/>
        <v>36750.048989763105</v>
      </c>
      <c r="I356" s="10">
        <f t="shared" si="59"/>
        <v>35136.893844025231</v>
      </c>
      <c r="J356" s="10">
        <f t="shared" si="60"/>
        <v>1613.1551457378789</v>
      </c>
      <c r="K356" s="10">
        <f t="shared" si="61"/>
        <v>287494.13530354539</v>
      </c>
      <c r="L356" s="10">
        <f t="shared" si="62"/>
        <v>5842105.8646964449</v>
      </c>
      <c r="M356" s="10">
        <f t="shared" si="62"/>
        <v>7093911.3797001671</v>
      </c>
      <c r="N356" s="2"/>
    </row>
    <row r="357" spans="6:14" x14ac:dyDescent="0.25">
      <c r="F357">
        <f t="shared" si="56"/>
        <v>353</v>
      </c>
      <c r="G357" s="17">
        <f t="shared" si="58"/>
        <v>55670</v>
      </c>
      <c r="H357" s="10">
        <f t="shared" si="55"/>
        <v>36750.048989763105</v>
      </c>
      <c r="I357" s="10">
        <f t="shared" si="59"/>
        <v>35312.578313245358</v>
      </c>
      <c r="J357" s="10">
        <f t="shared" si="60"/>
        <v>1437.4706765177525</v>
      </c>
      <c r="K357" s="10">
        <f t="shared" si="61"/>
        <v>252181.55699030004</v>
      </c>
      <c r="L357" s="10">
        <f t="shared" si="62"/>
        <v>5877418.4430096904</v>
      </c>
      <c r="M357" s="10">
        <f t="shared" si="62"/>
        <v>7095348.8503766851</v>
      </c>
      <c r="N357" s="2"/>
    </row>
    <row r="358" spans="6:14" x14ac:dyDescent="0.25">
      <c r="F358">
        <f t="shared" si="56"/>
        <v>354</v>
      </c>
      <c r="G358" s="17">
        <f t="shared" si="58"/>
        <v>55700</v>
      </c>
      <c r="H358" s="10">
        <f t="shared" si="55"/>
        <v>36750.048989763105</v>
      </c>
      <c r="I358" s="10">
        <f t="shared" si="59"/>
        <v>35489.141204811582</v>
      </c>
      <c r="J358" s="10">
        <f t="shared" si="60"/>
        <v>1260.9077849515256</v>
      </c>
      <c r="K358" s="10">
        <f t="shared" si="61"/>
        <v>216692.41578548847</v>
      </c>
      <c r="L358" s="10">
        <f t="shared" si="62"/>
        <v>5912907.584214502</v>
      </c>
      <c r="M358" s="10">
        <f t="shared" si="62"/>
        <v>7096609.758161637</v>
      </c>
      <c r="N358" s="2"/>
    </row>
    <row r="359" spans="6:14" x14ac:dyDescent="0.25">
      <c r="F359">
        <f t="shared" si="56"/>
        <v>355</v>
      </c>
      <c r="G359" s="17">
        <f t="shared" si="58"/>
        <v>55731</v>
      </c>
      <c r="H359" s="10">
        <f t="shared" si="55"/>
        <v>36750.048989763105</v>
      </c>
      <c r="I359" s="10">
        <f t="shared" si="59"/>
        <v>35666.586910835642</v>
      </c>
      <c r="J359" s="10">
        <f t="shared" si="60"/>
        <v>1083.4620789274682</v>
      </c>
      <c r="K359" s="10">
        <f t="shared" si="61"/>
        <v>181025.82887465283</v>
      </c>
      <c r="L359" s="10">
        <f t="shared" si="62"/>
        <v>5948574.1711253375</v>
      </c>
      <c r="M359" s="10">
        <f t="shared" si="62"/>
        <v>7097693.2202405641</v>
      </c>
      <c r="N359" s="2"/>
    </row>
    <row r="360" spans="6:14" x14ac:dyDescent="0.25">
      <c r="F360">
        <f t="shared" si="56"/>
        <v>356</v>
      </c>
      <c r="G360" s="17">
        <f t="shared" si="58"/>
        <v>55762</v>
      </c>
      <c r="H360" s="10">
        <f t="shared" si="55"/>
        <v>36750.048989763105</v>
      </c>
      <c r="I360" s="10">
        <f t="shared" si="59"/>
        <v>35844.919845389821</v>
      </c>
      <c r="J360" s="10">
        <f t="shared" si="60"/>
        <v>905.12914437328982</v>
      </c>
      <c r="K360" s="10">
        <f t="shared" si="61"/>
        <v>145180.90902926301</v>
      </c>
      <c r="L360" s="10">
        <f t="shared" si="62"/>
        <v>5984419.0909707276</v>
      </c>
      <c r="M360" s="10">
        <f t="shared" si="62"/>
        <v>7098598.3493849374</v>
      </c>
      <c r="N360" s="2"/>
    </row>
    <row r="361" spans="6:14" x14ac:dyDescent="0.25">
      <c r="F361">
        <f t="shared" si="56"/>
        <v>357</v>
      </c>
      <c r="G361" s="17">
        <f t="shared" si="58"/>
        <v>55792</v>
      </c>
      <c r="H361" s="10">
        <f t="shared" si="55"/>
        <v>36750.048989763105</v>
      </c>
      <c r="I361" s="10">
        <f t="shared" si="59"/>
        <v>36024.144444616766</v>
      </c>
      <c r="J361" s="10">
        <f t="shared" si="60"/>
        <v>725.90454514634052</v>
      </c>
      <c r="K361" s="10">
        <f t="shared" si="61"/>
        <v>109156.76458464624</v>
      </c>
      <c r="L361" s="10">
        <f t="shared" si="62"/>
        <v>6020443.2354153441</v>
      </c>
      <c r="M361" s="10">
        <f t="shared" si="62"/>
        <v>7099324.2539300835</v>
      </c>
      <c r="N361" s="2"/>
    </row>
    <row r="362" spans="6:14" x14ac:dyDescent="0.25">
      <c r="F362">
        <f t="shared" si="56"/>
        <v>358</v>
      </c>
      <c r="G362" s="17">
        <f t="shared" si="58"/>
        <v>55823</v>
      </c>
      <c r="H362" s="10">
        <f t="shared" si="55"/>
        <v>36750.048989763105</v>
      </c>
      <c r="I362" s="10">
        <f t="shared" si="59"/>
        <v>36204.265166839854</v>
      </c>
      <c r="J362" s="10">
        <f t="shared" si="60"/>
        <v>545.78382292325671</v>
      </c>
      <c r="K362" s="10">
        <f t="shared" si="61"/>
        <v>72952.499417806393</v>
      </c>
      <c r="L362" s="10">
        <f t="shared" si="62"/>
        <v>6056647.5005821837</v>
      </c>
      <c r="M362" s="10">
        <f t="shared" si="62"/>
        <v>7099870.0377530064</v>
      </c>
      <c r="N362" s="2"/>
    </row>
    <row r="363" spans="6:14" x14ac:dyDescent="0.25">
      <c r="F363">
        <f t="shared" si="56"/>
        <v>359</v>
      </c>
      <c r="G363" s="17">
        <f t="shared" si="58"/>
        <v>55853</v>
      </c>
      <c r="H363" s="10">
        <f t="shared" si="55"/>
        <v>36750.048989763105</v>
      </c>
      <c r="I363" s="10">
        <f t="shared" si="59"/>
        <v>36385.286492674051</v>
      </c>
      <c r="J363" s="10">
        <f t="shared" si="60"/>
        <v>364.76249708905743</v>
      </c>
      <c r="K363" s="10">
        <f t="shared" si="61"/>
        <v>36567.212925132342</v>
      </c>
      <c r="L363" s="10">
        <f t="shared" si="62"/>
        <v>6093032.7870748574</v>
      </c>
      <c r="M363" s="10">
        <f t="shared" si="62"/>
        <v>7100234.8002500953</v>
      </c>
      <c r="N363" s="2"/>
    </row>
    <row r="364" spans="6:14" x14ac:dyDescent="0.25">
      <c r="F364">
        <f t="shared" si="56"/>
        <v>360</v>
      </c>
      <c r="G364" s="17">
        <f t="shared" si="58"/>
        <v>55884</v>
      </c>
      <c r="H364" s="10">
        <f t="shared" si="55"/>
        <v>36750.048989763105</v>
      </c>
      <c r="I364" s="10">
        <f t="shared" si="59"/>
        <v>36567.212925137421</v>
      </c>
      <c r="J364" s="10">
        <f t="shared" si="60"/>
        <v>182.83606462568716</v>
      </c>
      <c r="K364" s="10">
        <f t="shared" si="61"/>
        <v>-5.0786184147000313E-9</v>
      </c>
      <c r="L364" s="10">
        <f t="shared" si="62"/>
        <v>6129599.9999999944</v>
      </c>
      <c r="M364" s="10">
        <f t="shared" si="62"/>
        <v>7100417.6363147208</v>
      </c>
      <c r="N364" s="2"/>
    </row>
  </sheetData>
  <mergeCells count="1">
    <mergeCell ref="B2:M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9F89-52A0-44A0-A6F5-AB4742022611}">
  <sheetPr>
    <tabColor theme="4" tint="-0.499984740745262"/>
  </sheetPr>
  <dimension ref="B2:N364"/>
  <sheetViews>
    <sheetView zoomScaleNormal="100" workbookViewId="0">
      <selection activeCell="S16" sqref="S16"/>
    </sheetView>
  </sheetViews>
  <sheetFormatPr defaultRowHeight="15" x14ac:dyDescent="0.25"/>
  <cols>
    <col min="4" max="4" width="12.5703125" bestFit="1" customWidth="1"/>
    <col min="5" max="5" width="5.7109375" customWidth="1"/>
    <col min="7" max="11" width="12.7109375" customWidth="1"/>
    <col min="12" max="12" width="11.28515625" customWidth="1"/>
    <col min="13" max="13" width="10.5703125" customWidth="1"/>
    <col min="14" max="14" width="10.7109375" customWidth="1"/>
  </cols>
  <sheetData>
    <row r="2" spans="2:14" ht="17.25" x14ac:dyDescent="0.3">
      <c r="B2" s="15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2:14" ht="45" x14ac:dyDescent="0.25">
      <c r="B4" s="1" t="s">
        <v>1</v>
      </c>
      <c r="D4" s="11">
        <v>44926</v>
      </c>
      <c r="E4" s="2"/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/>
    </row>
    <row r="5" spans="2:14" x14ac:dyDescent="0.25">
      <c r="B5" s="1" t="s">
        <v>9</v>
      </c>
      <c r="D5" s="12">
        <v>6129600</v>
      </c>
      <c r="E5" s="4"/>
      <c r="F5" s="5">
        <v>1</v>
      </c>
      <c r="G5" s="16">
        <v>44957</v>
      </c>
      <c r="H5" s="6">
        <v>36750.048989763105</v>
      </c>
      <c r="I5" s="6">
        <v>6102.0489897631078</v>
      </c>
      <c r="J5" s="6">
        <v>30648</v>
      </c>
      <c r="K5" s="6">
        <v>6123497.9510102365</v>
      </c>
      <c r="L5" s="6">
        <v>6102.0489897631078</v>
      </c>
      <c r="M5" s="6">
        <v>30648</v>
      </c>
      <c r="N5" s="2"/>
    </row>
    <row r="6" spans="2:14" x14ac:dyDescent="0.25">
      <c r="B6" s="1" t="s">
        <v>10</v>
      </c>
      <c r="D6" s="13">
        <v>30</v>
      </c>
      <c r="F6" s="5">
        <v>2</v>
      </c>
      <c r="G6" s="16">
        <v>44985</v>
      </c>
      <c r="H6" s="6">
        <v>36750.048989763105</v>
      </c>
      <c r="I6" s="6">
        <v>6132.5592347119236</v>
      </c>
      <c r="J6" s="6">
        <v>30617.489755051181</v>
      </c>
      <c r="K6" s="6">
        <v>6117365.3917755242</v>
      </c>
      <c r="L6" s="6">
        <v>12234.608224475032</v>
      </c>
      <c r="M6" s="6">
        <v>61265.489755051181</v>
      </c>
      <c r="N6" s="2"/>
    </row>
    <row r="7" spans="2:14" x14ac:dyDescent="0.25">
      <c r="B7" s="1" t="s">
        <v>11</v>
      </c>
      <c r="D7" s="13">
        <v>12</v>
      </c>
      <c r="F7" s="5">
        <v>3</v>
      </c>
      <c r="G7" s="16">
        <v>45016</v>
      </c>
      <c r="H7" s="6">
        <v>36750.048989763105</v>
      </c>
      <c r="I7" s="6">
        <v>6163.222030885483</v>
      </c>
      <c r="J7" s="6">
        <v>30586.826958877627</v>
      </c>
      <c r="K7" s="6">
        <v>6111202.1697446387</v>
      </c>
      <c r="L7" s="6">
        <v>18397.830255360517</v>
      </c>
      <c r="M7" s="6">
        <v>91852.316713928813</v>
      </c>
      <c r="N7" s="2"/>
    </row>
    <row r="8" spans="2:14" x14ac:dyDescent="0.25">
      <c r="B8" s="1" t="s">
        <v>12</v>
      </c>
      <c r="D8" s="14">
        <v>0.06</v>
      </c>
      <c r="E8" s="7"/>
      <c r="F8" s="5">
        <v>4</v>
      </c>
      <c r="G8" s="16">
        <v>45046</v>
      </c>
      <c r="H8" s="6">
        <v>36750.048989763105</v>
      </c>
      <c r="I8" s="6">
        <v>6194.0381410399104</v>
      </c>
      <c r="J8" s="6">
        <v>30556.010848723199</v>
      </c>
      <c r="K8" s="6">
        <v>6105008.1316035986</v>
      </c>
      <c r="L8" s="6">
        <v>24591.868396400427</v>
      </c>
      <c r="M8" s="6">
        <v>122408.327562652</v>
      </c>
      <c r="N8" s="2"/>
    </row>
    <row r="9" spans="2:14" x14ac:dyDescent="0.25">
      <c r="B9" s="1" t="s">
        <v>3</v>
      </c>
      <c r="D9" s="4">
        <v>36750.048989763105</v>
      </c>
      <c r="E9" s="8"/>
      <c r="F9" s="5">
        <v>5</v>
      </c>
      <c r="G9" s="16">
        <v>45077</v>
      </c>
      <c r="H9" s="6">
        <v>36750.048989763105</v>
      </c>
      <c r="I9" s="6">
        <v>6225.0083317451099</v>
      </c>
      <c r="J9" s="6">
        <v>30525.040658017999</v>
      </c>
      <c r="K9" s="6">
        <v>6098783.1232718537</v>
      </c>
      <c r="L9" s="6">
        <v>30816.876728145537</v>
      </c>
      <c r="M9" s="6">
        <v>152933.36822067</v>
      </c>
      <c r="N9" s="2"/>
    </row>
    <row r="10" spans="2:14" x14ac:dyDescent="0.25">
      <c r="F10" s="5">
        <v>6</v>
      </c>
      <c r="G10" s="16">
        <v>45107</v>
      </c>
      <c r="H10" s="6">
        <v>36750.048989763105</v>
      </c>
      <c r="I10" s="6">
        <v>6256.1333734038353</v>
      </c>
      <c r="J10" s="6">
        <v>30493.915616359274</v>
      </c>
      <c r="K10" s="6">
        <v>6092526.9898984497</v>
      </c>
      <c r="L10" s="6">
        <v>37073.010101549371</v>
      </c>
      <c r="M10" s="6">
        <v>183427.28383702927</v>
      </c>
      <c r="N10" s="2"/>
    </row>
    <row r="11" spans="2:14" x14ac:dyDescent="0.25">
      <c r="B11" s="1" t="s">
        <v>13</v>
      </c>
      <c r="D11" s="9" t="s">
        <v>14</v>
      </c>
      <c r="F11" s="5">
        <v>7</v>
      </c>
      <c r="G11" s="16">
        <v>45138</v>
      </c>
      <c r="H11" s="6">
        <v>36750.048989763105</v>
      </c>
      <c r="I11" s="6">
        <v>6287.4140402708545</v>
      </c>
      <c r="J11" s="6">
        <v>30462.634949492251</v>
      </c>
      <c r="K11" s="6">
        <v>6086239.5758581785</v>
      </c>
      <c r="L11" s="6">
        <v>43360.424141820229</v>
      </c>
      <c r="M11" s="6">
        <v>213889.91878652154</v>
      </c>
      <c r="N11" s="2"/>
    </row>
    <row r="12" spans="2:14" x14ac:dyDescent="0.25">
      <c r="F12" s="5">
        <v>8</v>
      </c>
      <c r="G12" s="16">
        <v>45169</v>
      </c>
      <c r="H12" s="6">
        <v>36750.048989763105</v>
      </c>
      <c r="I12" s="6">
        <v>6318.8511104722093</v>
      </c>
      <c r="J12" s="6">
        <v>30431.197879290899</v>
      </c>
      <c r="K12" s="6">
        <v>6079920.7247477062</v>
      </c>
      <c r="L12" s="6">
        <v>49679.275252292442</v>
      </c>
      <c r="M12" s="6">
        <v>244321.11666581244</v>
      </c>
      <c r="N12" s="2"/>
    </row>
    <row r="13" spans="2:14" x14ac:dyDescent="0.25">
      <c r="F13" s="5">
        <v>9</v>
      </c>
      <c r="G13" s="16">
        <v>45199</v>
      </c>
      <c r="H13" s="6">
        <v>36750.048989763105</v>
      </c>
      <c r="I13" s="6">
        <v>6350.4453660245708</v>
      </c>
      <c r="J13" s="6">
        <v>30399.603623738538</v>
      </c>
      <c r="K13" s="6">
        <v>6073570.2793816812</v>
      </c>
      <c r="L13" s="6">
        <v>56029.720618317013</v>
      </c>
      <c r="M13" s="6">
        <v>274720.72028955095</v>
      </c>
      <c r="N13" s="2"/>
    </row>
    <row r="14" spans="2:14" x14ac:dyDescent="0.25">
      <c r="F14" s="5">
        <v>10</v>
      </c>
      <c r="G14" s="16">
        <v>45230</v>
      </c>
      <c r="H14" s="6">
        <v>36750.048989763105</v>
      </c>
      <c r="I14" s="6">
        <v>6382.1975928546935</v>
      </c>
      <c r="J14" s="6">
        <v>30367.851396908412</v>
      </c>
      <c r="K14" s="6">
        <v>6067188.0817888267</v>
      </c>
      <c r="L14" s="6">
        <v>62411.918211171709</v>
      </c>
      <c r="M14" s="6">
        <v>305088.57168645936</v>
      </c>
      <c r="N14" s="2"/>
    </row>
    <row r="15" spans="2:14" x14ac:dyDescent="0.25">
      <c r="F15" s="5">
        <v>11</v>
      </c>
      <c r="G15" s="16">
        <v>45260</v>
      </c>
      <c r="H15" s="6">
        <v>36750.048989763105</v>
      </c>
      <c r="I15" s="6">
        <v>6414.1085808189673</v>
      </c>
      <c r="J15" s="6">
        <v>30335.940408944138</v>
      </c>
      <c r="K15" s="6">
        <v>6060773.9732080074</v>
      </c>
      <c r="L15" s="6">
        <v>68826.026791990676</v>
      </c>
      <c r="M15" s="6">
        <v>335424.51209540351</v>
      </c>
      <c r="N15" s="2"/>
    </row>
    <row r="16" spans="2:14" x14ac:dyDescent="0.25">
      <c r="F16" s="5">
        <v>12</v>
      </c>
      <c r="G16" s="16">
        <v>45291</v>
      </c>
      <c r="H16" s="6">
        <v>36750.048989763105</v>
      </c>
      <c r="I16" s="6">
        <v>6446.1791237230609</v>
      </c>
      <c r="J16" s="6">
        <v>30303.869866040048</v>
      </c>
      <c r="K16" s="6">
        <v>6054327.7940842845</v>
      </c>
      <c r="L16" s="6">
        <v>75272.205915713741</v>
      </c>
      <c r="M16" s="6">
        <v>365728.38196144358</v>
      </c>
      <c r="N16" s="2"/>
    </row>
    <row r="17" spans="6:14" x14ac:dyDescent="0.25">
      <c r="F17">
        <v>13</v>
      </c>
      <c r="G17" s="17">
        <v>45322</v>
      </c>
      <c r="H17" s="10">
        <v>36750.048989763105</v>
      </c>
      <c r="I17" s="10">
        <v>6478.4100193416771</v>
      </c>
      <c r="J17" s="10">
        <v>30271.638970421431</v>
      </c>
      <c r="K17" s="10">
        <v>6047849.3840649426</v>
      </c>
      <c r="L17" s="10">
        <v>81750.615935055423</v>
      </c>
      <c r="M17" s="10">
        <v>396000.02093186503</v>
      </c>
      <c r="N17" s="2"/>
    </row>
    <row r="18" spans="6:14" x14ac:dyDescent="0.25">
      <c r="F18">
        <v>14</v>
      </c>
      <c r="G18" s="17">
        <v>45351</v>
      </c>
      <c r="H18" s="10">
        <v>36750.048989763105</v>
      </c>
      <c r="I18" s="10">
        <v>6510.802069438384</v>
      </c>
      <c r="J18" s="10">
        <v>30239.246920324724</v>
      </c>
      <c r="K18" s="10">
        <v>6041338.581995504</v>
      </c>
      <c r="L18" s="10">
        <v>88261.418004493811</v>
      </c>
      <c r="M18" s="10">
        <v>426239.26785218978</v>
      </c>
      <c r="N18" s="2"/>
    </row>
    <row r="19" spans="6:14" x14ac:dyDescent="0.25">
      <c r="F19">
        <v>15</v>
      </c>
      <c r="G19" s="17">
        <v>45382</v>
      </c>
      <c r="H19" s="10">
        <v>36750.048989763105</v>
      </c>
      <c r="I19" s="10">
        <v>6543.3560797855771</v>
      </c>
      <c r="J19" s="10">
        <v>30206.69290997753</v>
      </c>
      <c r="K19" s="10">
        <v>6034795.2259157188</v>
      </c>
      <c r="L19" s="10">
        <v>94804.774084279386</v>
      </c>
      <c r="M19" s="10">
        <v>456445.96076216729</v>
      </c>
      <c r="N19" s="2"/>
    </row>
    <row r="20" spans="6:14" x14ac:dyDescent="0.25">
      <c r="F20">
        <v>16</v>
      </c>
      <c r="G20" s="17">
        <v>45412</v>
      </c>
      <c r="H20" s="10">
        <v>36750.048989763105</v>
      </c>
      <c r="I20" s="10">
        <v>6576.072860184504</v>
      </c>
      <c r="J20" s="10">
        <v>30173.976129578605</v>
      </c>
      <c r="K20" s="10">
        <v>6028219.1530555347</v>
      </c>
      <c r="L20" s="10">
        <v>101380.84694446389</v>
      </c>
      <c r="M20" s="10">
        <v>486619.93689174589</v>
      </c>
      <c r="N20" s="2"/>
    </row>
    <row r="21" spans="6:14" x14ac:dyDescent="0.25">
      <c r="F21">
        <v>17</v>
      </c>
      <c r="G21" s="17">
        <v>45443</v>
      </c>
      <c r="H21" s="10">
        <v>36750.048989763105</v>
      </c>
      <c r="I21" s="10">
        <v>6608.9532244854272</v>
      </c>
      <c r="J21" s="10">
        <v>30141.095765277678</v>
      </c>
      <c r="K21" s="10">
        <v>6021610.199831049</v>
      </c>
      <c r="L21" s="10">
        <v>107989.80016894932</v>
      </c>
      <c r="M21" s="10">
        <v>516761.03265702358</v>
      </c>
      <c r="N21" s="2"/>
    </row>
    <row r="22" spans="6:14" x14ac:dyDescent="0.25">
      <c r="F22">
        <v>18</v>
      </c>
      <c r="G22" s="17">
        <v>45473</v>
      </c>
      <c r="H22" s="10">
        <v>36750.048989763105</v>
      </c>
      <c r="I22" s="10">
        <v>6641.9979906078543</v>
      </c>
      <c r="J22" s="10">
        <v>30108.05099915525</v>
      </c>
      <c r="K22" s="10">
        <v>6014968.2018404407</v>
      </c>
      <c r="L22" s="10">
        <v>114631.79815955718</v>
      </c>
      <c r="M22" s="10">
        <v>546869.08365617879</v>
      </c>
      <c r="N22" s="2"/>
    </row>
    <row r="23" spans="6:14" x14ac:dyDescent="0.25">
      <c r="F23">
        <v>19</v>
      </c>
      <c r="G23" s="17">
        <v>45504</v>
      </c>
      <c r="H23" s="10">
        <v>36750.048989763105</v>
      </c>
      <c r="I23" s="10">
        <v>6675.2079805608946</v>
      </c>
      <c r="J23" s="10">
        <v>30074.841009202213</v>
      </c>
      <c r="K23" s="10">
        <v>6008292.9938598797</v>
      </c>
      <c r="L23" s="10">
        <v>121307.00614011807</v>
      </c>
      <c r="M23" s="10">
        <v>576943.92466538097</v>
      </c>
      <c r="N23" s="2"/>
    </row>
    <row r="24" spans="6:14" x14ac:dyDescent="0.25">
      <c r="F24">
        <v>20</v>
      </c>
      <c r="G24" s="17">
        <v>45535</v>
      </c>
      <c r="H24" s="10">
        <v>36750.048989763105</v>
      </c>
      <c r="I24" s="10">
        <v>6708.5840204636979</v>
      </c>
      <c r="J24" s="10">
        <v>30041.46496929941</v>
      </c>
      <c r="K24" s="10">
        <v>6001584.4098394159</v>
      </c>
      <c r="L24" s="10">
        <v>128015.59016058176</v>
      </c>
      <c r="M24" s="10">
        <v>606985.38963468035</v>
      </c>
      <c r="N24" s="2"/>
    </row>
    <row r="25" spans="6:14" x14ac:dyDescent="0.25">
      <c r="F25">
        <v>21</v>
      </c>
      <c r="G25" s="17">
        <v>45565</v>
      </c>
      <c r="H25" s="10">
        <v>36750.048989763105</v>
      </c>
      <c r="I25" s="10">
        <v>6742.1269405660178</v>
      </c>
      <c r="J25" s="10">
        <v>30007.922049197088</v>
      </c>
      <c r="K25" s="10">
        <v>5994842.2828988498</v>
      </c>
      <c r="L25" s="10">
        <v>134757.71710114778</v>
      </c>
      <c r="M25" s="10">
        <v>636993.31168387749</v>
      </c>
      <c r="N25" s="2"/>
    </row>
    <row r="26" spans="6:14" x14ac:dyDescent="0.25">
      <c r="F26">
        <v>22</v>
      </c>
      <c r="G26" s="17">
        <v>45596</v>
      </c>
      <c r="H26" s="10">
        <v>36750.048989763105</v>
      </c>
      <c r="I26" s="10">
        <v>6775.8375752688471</v>
      </c>
      <c r="J26" s="10">
        <v>29974.211414494264</v>
      </c>
      <c r="K26" s="10">
        <v>5988066.4453235809</v>
      </c>
      <c r="L26" s="10">
        <v>141533.55467641662</v>
      </c>
      <c r="M26" s="10">
        <v>666967.52309837181</v>
      </c>
      <c r="N26" s="2"/>
    </row>
    <row r="27" spans="6:14" x14ac:dyDescent="0.25">
      <c r="F27">
        <v>23</v>
      </c>
      <c r="G27" s="17">
        <v>45626</v>
      </c>
      <c r="H27" s="10">
        <v>36750.048989763105</v>
      </c>
      <c r="I27" s="10">
        <v>6809.7167631451912</v>
      </c>
      <c r="J27" s="10">
        <v>29940.33222661792</v>
      </c>
      <c r="K27" s="10">
        <v>5981256.7285604356</v>
      </c>
      <c r="L27" s="10">
        <v>148343.27143956182</v>
      </c>
      <c r="M27" s="10">
        <v>696907.85532498977</v>
      </c>
      <c r="N27" s="2"/>
    </row>
    <row r="28" spans="6:14" x14ac:dyDescent="0.25">
      <c r="F28">
        <v>24</v>
      </c>
      <c r="G28" s="17">
        <v>45657</v>
      </c>
      <c r="H28" s="10">
        <v>36750.048989763105</v>
      </c>
      <c r="I28" s="10">
        <v>6843.7653469609168</v>
      </c>
      <c r="J28" s="10">
        <v>29906.283642802187</v>
      </c>
      <c r="K28" s="10">
        <v>5974412.9632134745</v>
      </c>
      <c r="L28" s="10">
        <v>155187.03678652275</v>
      </c>
      <c r="M28" s="10">
        <v>726814.13896779192</v>
      </c>
      <c r="N28" s="2"/>
    </row>
    <row r="29" spans="6:14" x14ac:dyDescent="0.25">
      <c r="F29" s="5">
        <v>25</v>
      </c>
      <c r="G29" s="16">
        <v>45688</v>
      </c>
      <c r="H29" s="6">
        <v>36750.048989763105</v>
      </c>
      <c r="I29" s="6">
        <v>6877.9841736957214</v>
      </c>
      <c r="J29" s="6">
        <v>29872.064816067381</v>
      </c>
      <c r="K29" s="6">
        <v>5967534.9790397789</v>
      </c>
      <c r="L29" s="6">
        <v>162065.02096021848</v>
      </c>
      <c r="M29" s="6">
        <v>756686.20378385927</v>
      </c>
      <c r="N29" s="2"/>
    </row>
    <row r="30" spans="6:14" x14ac:dyDescent="0.25">
      <c r="F30" s="5">
        <v>26</v>
      </c>
      <c r="G30" s="16">
        <v>45716</v>
      </c>
      <c r="H30" s="6">
        <v>36750.048989763105</v>
      </c>
      <c r="I30" s="6">
        <v>6912.3740945642012</v>
      </c>
      <c r="J30" s="6">
        <v>29837.674895198903</v>
      </c>
      <c r="K30" s="6">
        <v>5960622.6049452145</v>
      </c>
      <c r="L30" s="6">
        <v>168977.39505478268</v>
      </c>
      <c r="M30" s="6">
        <v>786523.87867905817</v>
      </c>
      <c r="N30" s="2"/>
    </row>
    <row r="31" spans="6:14" x14ac:dyDescent="0.25">
      <c r="F31" s="5">
        <v>27</v>
      </c>
      <c r="G31" s="16">
        <v>45747</v>
      </c>
      <c r="H31" s="6">
        <v>36750.048989763105</v>
      </c>
      <c r="I31" s="6">
        <v>6946.9359650370216</v>
      </c>
      <c r="J31" s="6">
        <v>29803.113024726088</v>
      </c>
      <c r="K31" s="6">
        <v>5953675.6689801775</v>
      </c>
      <c r="L31" s="6">
        <v>175924.33101981971</v>
      </c>
      <c r="M31" s="6">
        <v>816326.99170378421</v>
      </c>
      <c r="N31" s="2"/>
    </row>
    <row r="32" spans="6:14" x14ac:dyDescent="0.25">
      <c r="F32" s="5">
        <v>28</v>
      </c>
      <c r="G32" s="16">
        <v>45777</v>
      </c>
      <c r="H32" s="6">
        <v>36750.048989763105</v>
      </c>
      <c r="I32" s="6">
        <v>6981.6706448622062</v>
      </c>
      <c r="J32" s="6">
        <v>29768.378344900899</v>
      </c>
      <c r="K32" s="6">
        <v>5946693.9983353149</v>
      </c>
      <c r="L32" s="6">
        <v>182906.00166468191</v>
      </c>
      <c r="M32" s="6">
        <v>846095.37004868512</v>
      </c>
      <c r="N32" s="2"/>
    </row>
    <row r="33" spans="6:14" x14ac:dyDescent="0.25">
      <c r="F33" s="5">
        <v>29</v>
      </c>
      <c r="G33" s="16">
        <v>45808</v>
      </c>
      <c r="H33" s="6">
        <v>36750.048989763105</v>
      </c>
      <c r="I33" s="6">
        <v>7016.5789980865165</v>
      </c>
      <c r="J33" s="6">
        <v>29733.469991676589</v>
      </c>
      <c r="K33" s="6">
        <v>5939677.4193372279</v>
      </c>
      <c r="L33" s="6">
        <v>189922.58066276842</v>
      </c>
      <c r="M33" s="6">
        <v>875828.84004036174</v>
      </c>
      <c r="N33" s="2"/>
    </row>
    <row r="34" spans="6:14" x14ac:dyDescent="0.25">
      <c r="F34" s="5">
        <v>30</v>
      </c>
      <c r="G34" s="16">
        <v>45838</v>
      </c>
      <c r="H34" s="6">
        <v>36750.048989763105</v>
      </c>
      <c r="I34" s="6">
        <v>7051.66189307695</v>
      </c>
      <c r="J34" s="6">
        <v>29698.387096686158</v>
      </c>
      <c r="K34" s="6">
        <v>5932625.7574441507</v>
      </c>
      <c r="L34" s="6">
        <v>196974.24255584538</v>
      </c>
      <c r="M34" s="6">
        <v>905527.22713704791</v>
      </c>
      <c r="N34" s="2"/>
    </row>
    <row r="35" spans="6:14" x14ac:dyDescent="0.25">
      <c r="F35" s="5">
        <v>31</v>
      </c>
      <c r="G35" s="16">
        <v>45869</v>
      </c>
      <c r="H35" s="6">
        <v>36750.048989763105</v>
      </c>
      <c r="I35" s="6">
        <v>7086.9202025423356</v>
      </c>
      <c r="J35" s="6">
        <v>29663.128787220772</v>
      </c>
      <c r="K35" s="6">
        <v>5925538.8372416086</v>
      </c>
      <c r="L35" s="6">
        <v>204061.16275838771</v>
      </c>
      <c r="M35" s="6">
        <v>935190.35592426872</v>
      </c>
      <c r="N35" s="2"/>
    </row>
    <row r="36" spans="6:14" x14ac:dyDescent="0.25">
      <c r="F36" s="5">
        <v>32</v>
      </c>
      <c r="G36" s="16">
        <v>45900</v>
      </c>
      <c r="H36" s="6">
        <v>36750.048989763105</v>
      </c>
      <c r="I36" s="6">
        <v>7122.3548035550466</v>
      </c>
      <c r="J36" s="6">
        <v>29627.694186208064</v>
      </c>
      <c r="K36" s="6">
        <v>5918416.4824380539</v>
      </c>
      <c r="L36" s="6">
        <v>211183.51756194275</v>
      </c>
      <c r="M36" s="6">
        <v>964818.05011047679</v>
      </c>
      <c r="N36" s="2"/>
    </row>
    <row r="37" spans="6:14" x14ac:dyDescent="0.25">
      <c r="F37" s="5">
        <v>33</v>
      </c>
      <c r="G37" s="16">
        <v>45930</v>
      </c>
      <c r="H37" s="6">
        <v>36750.048989763105</v>
      </c>
      <c r="I37" s="6">
        <v>7157.9665775728217</v>
      </c>
      <c r="J37" s="6">
        <v>29592.082412190288</v>
      </c>
      <c r="K37" s="6">
        <v>5911258.5158604812</v>
      </c>
      <c r="L37" s="6">
        <v>218341.48413951558</v>
      </c>
      <c r="M37" s="6">
        <v>994410.13252266706</v>
      </c>
      <c r="N37" s="2"/>
    </row>
    <row r="38" spans="6:14" x14ac:dyDescent="0.25">
      <c r="F38" s="5">
        <v>34</v>
      </c>
      <c r="G38" s="16">
        <v>45961</v>
      </c>
      <c r="H38" s="6">
        <v>36750.048989763105</v>
      </c>
      <c r="I38" s="6">
        <v>7193.7564104606863</v>
      </c>
      <c r="J38" s="6">
        <v>29556.292579302419</v>
      </c>
      <c r="K38" s="6">
        <v>5904064.7594500203</v>
      </c>
      <c r="L38" s="6">
        <v>225535.24054997627</v>
      </c>
      <c r="M38" s="6">
        <v>1023966.4251019695</v>
      </c>
      <c r="N38" s="2"/>
    </row>
    <row r="39" spans="6:14" x14ac:dyDescent="0.25">
      <c r="F39" s="5">
        <v>35</v>
      </c>
      <c r="G39" s="16">
        <v>45991</v>
      </c>
      <c r="H39" s="6">
        <v>36750.048989763105</v>
      </c>
      <c r="I39" s="6">
        <v>7229.7251925129895</v>
      </c>
      <c r="J39" s="6">
        <v>29520.323797250119</v>
      </c>
      <c r="K39" s="6">
        <v>5896835.034257507</v>
      </c>
      <c r="L39" s="6">
        <v>232764.96574248926</v>
      </c>
      <c r="M39" s="6">
        <v>1053486.7488992196</v>
      </c>
      <c r="N39" s="2"/>
    </row>
    <row r="40" spans="6:14" x14ac:dyDescent="0.25">
      <c r="F40" s="5">
        <v>36</v>
      </c>
      <c r="G40" s="16">
        <v>46022</v>
      </c>
      <c r="H40" s="6">
        <v>36750.048989763105</v>
      </c>
      <c r="I40" s="6">
        <v>7265.8738184755539</v>
      </c>
      <c r="J40" s="6">
        <v>29484.175171287556</v>
      </c>
      <c r="K40" s="6">
        <v>5889569.1604390312</v>
      </c>
      <c r="L40" s="6">
        <v>240030.83956096481</v>
      </c>
      <c r="M40" s="6">
        <v>1082970.9240705071</v>
      </c>
      <c r="N40" s="2"/>
    </row>
    <row r="41" spans="6:14" x14ac:dyDescent="0.25">
      <c r="F41">
        <v>37</v>
      </c>
      <c r="G41" s="17">
        <v>46053</v>
      </c>
      <c r="H41" s="10">
        <v>36750.048989763105</v>
      </c>
      <c r="I41" s="10">
        <v>7302.2031875679313</v>
      </c>
      <c r="J41" s="10">
        <v>29447.845802195174</v>
      </c>
      <c r="K41" s="10">
        <v>5882266.9572514631</v>
      </c>
      <c r="L41" s="10">
        <v>247333.04274853275</v>
      </c>
      <c r="M41" s="10">
        <v>1112418.7698727022</v>
      </c>
      <c r="N41" s="2"/>
    </row>
    <row r="42" spans="6:14" x14ac:dyDescent="0.25">
      <c r="F42">
        <v>38</v>
      </c>
      <c r="G42" s="17">
        <v>46081</v>
      </c>
      <c r="H42" s="10">
        <v>36750.048989763105</v>
      </c>
      <c r="I42" s="10">
        <v>7338.7142035057714</v>
      </c>
      <c r="J42" s="10">
        <v>29411.334786257336</v>
      </c>
      <c r="K42" s="10">
        <v>5874928.2430479573</v>
      </c>
      <c r="L42" s="10">
        <v>254671.75695203853</v>
      </c>
      <c r="M42" s="10">
        <v>1141830.1046589594</v>
      </c>
      <c r="N42" s="2"/>
    </row>
    <row r="43" spans="6:14" x14ac:dyDescent="0.25">
      <c r="F43">
        <v>39</v>
      </c>
      <c r="G43" s="17">
        <v>46112</v>
      </c>
      <c r="H43" s="10">
        <v>36750.048989763105</v>
      </c>
      <c r="I43" s="10">
        <v>7375.4077745233008</v>
      </c>
      <c r="J43" s="10">
        <v>29374.641215239804</v>
      </c>
      <c r="K43" s="10">
        <v>5867552.8352734344</v>
      </c>
      <c r="L43" s="10">
        <v>262047.16472656184</v>
      </c>
      <c r="M43" s="10">
        <v>1171204.7458741993</v>
      </c>
      <c r="N43" s="2"/>
    </row>
    <row r="44" spans="6:14" x14ac:dyDescent="0.25">
      <c r="F44">
        <v>40</v>
      </c>
      <c r="G44" s="17">
        <v>46142</v>
      </c>
      <c r="H44" s="10">
        <v>36750.048989763105</v>
      </c>
      <c r="I44" s="10">
        <v>7412.2848133959169</v>
      </c>
      <c r="J44" s="10">
        <v>29337.764176367193</v>
      </c>
      <c r="K44" s="10">
        <v>5860140.5504600387</v>
      </c>
      <c r="L44" s="10">
        <v>269459.44953995774</v>
      </c>
      <c r="M44" s="10">
        <v>1200542.5100505664</v>
      </c>
      <c r="N44" s="2"/>
    </row>
    <row r="45" spans="6:14" x14ac:dyDescent="0.25">
      <c r="F45">
        <v>41</v>
      </c>
      <c r="G45" s="17">
        <v>46173</v>
      </c>
      <c r="H45" s="10">
        <v>36750.048989763105</v>
      </c>
      <c r="I45" s="10">
        <v>7449.3462374628962</v>
      </c>
      <c r="J45" s="10">
        <v>29300.702752300214</v>
      </c>
      <c r="K45" s="10">
        <v>5852691.2042225758</v>
      </c>
      <c r="L45" s="10">
        <v>276908.79577742063</v>
      </c>
      <c r="M45" s="10">
        <v>1229843.2128028667</v>
      </c>
      <c r="N45" s="2"/>
    </row>
    <row r="46" spans="6:14" x14ac:dyDescent="0.25">
      <c r="F46">
        <v>42</v>
      </c>
      <c r="G46" s="17">
        <v>46203</v>
      </c>
      <c r="H46" s="10">
        <v>36750.048989763105</v>
      </c>
      <c r="I46" s="10">
        <v>7486.5929686502113</v>
      </c>
      <c r="J46" s="10">
        <v>29263.456021112892</v>
      </c>
      <c r="K46" s="10">
        <v>5845204.6112539256</v>
      </c>
      <c r="L46" s="10">
        <v>284395.38874607085</v>
      </c>
      <c r="M46" s="10">
        <v>1259106.6688239796</v>
      </c>
      <c r="N46" s="2"/>
    </row>
    <row r="47" spans="6:14" x14ac:dyDescent="0.25">
      <c r="F47">
        <v>43</v>
      </c>
      <c r="G47" s="17">
        <v>46234</v>
      </c>
      <c r="H47" s="10">
        <v>36750.048989763105</v>
      </c>
      <c r="I47" s="10">
        <v>7524.0259334934617</v>
      </c>
      <c r="J47" s="10">
        <v>29226.023056269642</v>
      </c>
      <c r="K47" s="10">
        <v>5837680.5853204317</v>
      </c>
      <c r="L47" s="10">
        <v>291919.4146795643</v>
      </c>
      <c r="M47" s="10">
        <v>1288332.6918802492</v>
      </c>
      <c r="N47" s="2"/>
    </row>
    <row r="48" spans="6:14" x14ac:dyDescent="0.25">
      <c r="F48">
        <v>44</v>
      </c>
      <c r="G48" s="17">
        <v>46265</v>
      </c>
      <c r="H48" s="10">
        <v>36750.048989763105</v>
      </c>
      <c r="I48" s="10">
        <v>7561.6460631609298</v>
      </c>
      <c r="J48" s="10">
        <v>29188.402926602179</v>
      </c>
      <c r="K48" s="10">
        <v>5830118.9392572707</v>
      </c>
      <c r="L48" s="10">
        <v>299481.06074272521</v>
      </c>
      <c r="M48" s="10">
        <v>1317521.0948068514</v>
      </c>
      <c r="N48" s="2"/>
    </row>
    <row r="49" spans="6:14" x14ac:dyDescent="0.25">
      <c r="F49">
        <v>45</v>
      </c>
      <c r="G49" s="17">
        <v>46295</v>
      </c>
      <c r="H49" s="10">
        <v>36750.048989763105</v>
      </c>
      <c r="I49" s="10">
        <v>7599.454293476736</v>
      </c>
      <c r="J49" s="10">
        <v>29150.594696286371</v>
      </c>
      <c r="K49" s="10">
        <v>5822519.4849637942</v>
      </c>
      <c r="L49" s="10">
        <v>307080.51503620192</v>
      </c>
      <c r="M49" s="10">
        <v>1346671.6895031377</v>
      </c>
      <c r="N49" s="2"/>
    </row>
    <row r="50" spans="6:14" x14ac:dyDescent="0.25">
      <c r="F50">
        <v>46</v>
      </c>
      <c r="G50" s="17">
        <v>46326</v>
      </c>
      <c r="H50" s="10">
        <v>36750.048989763105</v>
      </c>
      <c r="I50" s="10">
        <v>7637.4515649441173</v>
      </c>
      <c r="J50" s="10">
        <v>29112.597424818989</v>
      </c>
      <c r="K50" s="10">
        <v>5814882.0333988499</v>
      </c>
      <c r="L50" s="10">
        <v>314717.96660114604</v>
      </c>
      <c r="M50" s="10">
        <v>1375784.2869279566</v>
      </c>
      <c r="N50" s="2"/>
    </row>
    <row r="51" spans="6:14" x14ac:dyDescent="0.25">
      <c r="F51">
        <v>47</v>
      </c>
      <c r="G51" s="17">
        <v>46356</v>
      </c>
      <c r="H51" s="10">
        <v>36750.048989763105</v>
      </c>
      <c r="I51" s="10">
        <v>7675.6388227688385</v>
      </c>
      <c r="J51" s="10">
        <v>29074.410166994268</v>
      </c>
      <c r="K51" s="10">
        <v>5807206.3945760811</v>
      </c>
      <c r="L51" s="10">
        <v>322393.60542391485</v>
      </c>
      <c r="M51" s="10">
        <v>1404858.6970949508</v>
      </c>
      <c r="N51" s="2"/>
    </row>
    <row r="52" spans="6:14" x14ac:dyDescent="0.25">
      <c r="F52">
        <v>48</v>
      </c>
      <c r="G52" s="17">
        <v>46387</v>
      </c>
      <c r="H52" s="10">
        <v>36750.048989763105</v>
      </c>
      <c r="I52" s="10">
        <v>7714.0170168826835</v>
      </c>
      <c r="J52" s="10">
        <v>29036.031972880424</v>
      </c>
      <c r="K52" s="10">
        <v>5799492.3775591981</v>
      </c>
      <c r="L52" s="10">
        <v>330107.62244079751</v>
      </c>
      <c r="M52" s="10">
        <v>1433894.7290678313</v>
      </c>
      <c r="N52" s="2"/>
    </row>
    <row r="53" spans="6:14" x14ac:dyDescent="0.25">
      <c r="F53" s="5">
        <v>49</v>
      </c>
      <c r="G53" s="16">
        <v>46418</v>
      </c>
      <c r="H53" s="6">
        <v>36750.048989763105</v>
      </c>
      <c r="I53" s="6">
        <v>7752.5871019670949</v>
      </c>
      <c r="J53" s="6">
        <v>28997.461887796009</v>
      </c>
      <c r="K53" s="6">
        <v>5791739.790457231</v>
      </c>
      <c r="L53" s="6">
        <v>337860.20954276458</v>
      </c>
      <c r="M53" s="6">
        <v>1462892.1909556272</v>
      </c>
      <c r="N53" s="2"/>
    </row>
    <row r="54" spans="6:14" x14ac:dyDescent="0.25">
      <c r="F54" s="5">
        <v>50</v>
      </c>
      <c r="G54" s="16">
        <v>46446</v>
      </c>
      <c r="H54" s="6">
        <v>36750.048989763105</v>
      </c>
      <c r="I54" s="6">
        <v>7791.3500374769319</v>
      </c>
      <c r="J54" s="6">
        <v>28958.698952286173</v>
      </c>
      <c r="K54" s="6">
        <v>5783948.440419754</v>
      </c>
      <c r="L54" s="6">
        <v>345651.5595802415</v>
      </c>
      <c r="M54" s="6">
        <v>1491850.8899079135</v>
      </c>
      <c r="N54" s="2"/>
    </row>
    <row r="55" spans="6:14" x14ac:dyDescent="0.25">
      <c r="F55" s="5">
        <v>51</v>
      </c>
      <c r="G55" s="16">
        <v>46477</v>
      </c>
      <c r="H55" s="6">
        <v>36750.048989763105</v>
      </c>
      <c r="I55" s="6">
        <v>7830.3067876643154</v>
      </c>
      <c r="J55" s="6">
        <v>28919.742202098791</v>
      </c>
      <c r="K55" s="6">
        <v>5776118.1336320899</v>
      </c>
      <c r="L55" s="6">
        <v>353481.86636790581</v>
      </c>
      <c r="M55" s="6">
        <v>1520770.6321100122</v>
      </c>
      <c r="N55" s="2"/>
    </row>
    <row r="56" spans="6:14" x14ac:dyDescent="0.25">
      <c r="F56" s="5">
        <v>52</v>
      </c>
      <c r="G56" s="16">
        <v>46507</v>
      </c>
      <c r="H56" s="6">
        <v>36750.048989763105</v>
      </c>
      <c r="I56" s="6">
        <v>7869.4583216026376</v>
      </c>
      <c r="J56" s="6">
        <v>28880.590668160468</v>
      </c>
      <c r="K56" s="6">
        <v>5768248.6753104869</v>
      </c>
      <c r="L56" s="6">
        <v>361351.32468950847</v>
      </c>
      <c r="M56" s="6">
        <v>1549651.2227781727</v>
      </c>
      <c r="N56" s="2"/>
    </row>
    <row r="57" spans="6:14" x14ac:dyDescent="0.25">
      <c r="F57" s="5">
        <v>53</v>
      </c>
      <c r="G57" s="16">
        <v>46538</v>
      </c>
      <c r="H57" s="6">
        <v>36750.048989763105</v>
      </c>
      <c r="I57" s="6">
        <v>7908.8056132106494</v>
      </c>
      <c r="J57" s="6">
        <v>28841.243376552458</v>
      </c>
      <c r="K57" s="6">
        <v>5760339.8696972765</v>
      </c>
      <c r="L57" s="6">
        <v>369260.13030271913</v>
      </c>
      <c r="M57" s="6">
        <v>1578492.4661547251</v>
      </c>
      <c r="N57" s="2"/>
    </row>
    <row r="58" spans="6:14" x14ac:dyDescent="0.25">
      <c r="F58" s="5">
        <v>54</v>
      </c>
      <c r="G58" s="16">
        <v>46568</v>
      </c>
      <c r="H58" s="6">
        <v>36750.048989763105</v>
      </c>
      <c r="I58" s="6">
        <v>7948.3496412767054</v>
      </c>
      <c r="J58" s="6">
        <v>28801.699348486403</v>
      </c>
      <c r="K58" s="6">
        <v>5752391.520056</v>
      </c>
      <c r="L58" s="6">
        <v>377208.47994399583</v>
      </c>
      <c r="M58" s="6">
        <v>1607294.1655032116</v>
      </c>
      <c r="N58" s="2"/>
    </row>
    <row r="59" spans="6:14" x14ac:dyDescent="0.25">
      <c r="F59" s="5">
        <v>55</v>
      </c>
      <c r="G59" s="16">
        <v>46599</v>
      </c>
      <c r="H59" s="6">
        <v>36750.048989763105</v>
      </c>
      <c r="I59" s="6">
        <v>7988.0913894830883</v>
      </c>
      <c r="J59" s="6">
        <v>28761.95760028002</v>
      </c>
      <c r="K59" s="6">
        <v>5744403.4286665171</v>
      </c>
      <c r="L59" s="6">
        <v>385196.5713334789</v>
      </c>
      <c r="M59" s="6">
        <v>1636056.1231034915</v>
      </c>
      <c r="N59" s="2"/>
    </row>
    <row r="60" spans="6:14" x14ac:dyDescent="0.25">
      <c r="F60" s="5">
        <v>56</v>
      </c>
      <c r="G60" s="16">
        <v>46630</v>
      </c>
      <c r="H60" s="6">
        <v>36750.048989763105</v>
      </c>
      <c r="I60" s="6">
        <v>8028.0318464305046</v>
      </c>
      <c r="J60" s="6">
        <v>28722.017143332603</v>
      </c>
      <c r="K60" s="6">
        <v>5736375.396820087</v>
      </c>
      <c r="L60" s="6">
        <v>393224.60317990941</v>
      </c>
      <c r="M60" s="6">
        <v>1664778.1402468241</v>
      </c>
      <c r="N60" s="2"/>
    </row>
    <row r="61" spans="6:14" x14ac:dyDescent="0.25">
      <c r="F61" s="5">
        <v>57</v>
      </c>
      <c r="G61" s="16">
        <v>46660</v>
      </c>
      <c r="H61" s="6">
        <v>36750.048989763105</v>
      </c>
      <c r="I61" s="6">
        <v>8068.1720056626555</v>
      </c>
      <c r="J61" s="6">
        <v>28681.87698410045</v>
      </c>
      <c r="K61" s="6">
        <v>5728307.2248144243</v>
      </c>
      <c r="L61" s="6">
        <v>401292.77518557204</v>
      </c>
      <c r="M61" s="6">
        <v>1693460.0172309247</v>
      </c>
      <c r="N61" s="2"/>
    </row>
    <row r="62" spans="6:14" x14ac:dyDescent="0.25">
      <c r="F62" s="5">
        <v>58</v>
      </c>
      <c r="G62" s="16">
        <v>46691</v>
      </c>
      <c r="H62" s="6">
        <v>36750.048989763105</v>
      </c>
      <c r="I62" s="6">
        <v>8108.5128656909701</v>
      </c>
      <c r="J62" s="6">
        <v>28641.536124072136</v>
      </c>
      <c r="K62" s="6">
        <v>5720198.7119487338</v>
      </c>
      <c r="L62" s="6">
        <v>409401.28805126302</v>
      </c>
      <c r="M62" s="6">
        <v>1722101.5533549967</v>
      </c>
      <c r="N62" s="2"/>
    </row>
    <row r="63" spans="6:14" x14ac:dyDescent="0.25">
      <c r="F63" s="5">
        <v>59</v>
      </c>
      <c r="G63" s="16">
        <v>46721</v>
      </c>
      <c r="H63" s="6">
        <v>36750.048989763105</v>
      </c>
      <c r="I63" s="6">
        <v>8149.0554300194235</v>
      </c>
      <c r="J63" s="6">
        <v>28600.993559743685</v>
      </c>
      <c r="K63" s="6">
        <v>5712049.6565187145</v>
      </c>
      <c r="L63" s="6">
        <v>417550.34348128247</v>
      </c>
      <c r="M63" s="6">
        <v>1750702.5469147405</v>
      </c>
      <c r="N63" s="2"/>
    </row>
    <row r="64" spans="6:14" x14ac:dyDescent="0.25">
      <c r="F64" s="5">
        <v>60</v>
      </c>
      <c r="G64" s="16">
        <v>46752</v>
      </c>
      <c r="H64" s="6">
        <v>36750.048989763105</v>
      </c>
      <c r="I64" s="6">
        <v>8189.8007071695201</v>
      </c>
      <c r="J64" s="6">
        <v>28560.248282593588</v>
      </c>
      <c r="K64" s="6">
        <v>5703859.8558115447</v>
      </c>
      <c r="L64" s="6">
        <v>425740.14418845199</v>
      </c>
      <c r="M64" s="6">
        <v>1779262.7951973341</v>
      </c>
      <c r="N64" s="2"/>
    </row>
    <row r="65" spans="6:14" x14ac:dyDescent="0.25">
      <c r="F65">
        <v>61</v>
      </c>
      <c r="G65" s="17">
        <v>46783</v>
      </c>
      <c r="H65" s="10">
        <v>36750.048989763105</v>
      </c>
      <c r="I65" s="10">
        <v>8230.7497107053696</v>
      </c>
      <c r="J65" s="10">
        <v>28519.299279057737</v>
      </c>
      <c r="K65" s="10">
        <v>5695629.1061008396</v>
      </c>
      <c r="L65" s="10">
        <v>433970.89389915735</v>
      </c>
      <c r="M65" s="10">
        <v>1807782.0944763918</v>
      </c>
      <c r="N65" s="2"/>
    </row>
    <row r="66" spans="6:14" x14ac:dyDescent="0.25">
      <c r="F66">
        <v>62</v>
      </c>
      <c r="G66" s="17">
        <v>46812</v>
      </c>
      <c r="H66" s="10">
        <v>36750.048989763105</v>
      </c>
      <c r="I66" s="10">
        <v>8271.9034592588941</v>
      </c>
      <c r="J66" s="10">
        <v>28478.145530504211</v>
      </c>
      <c r="K66" s="10">
        <v>5687357.2026415803</v>
      </c>
      <c r="L66" s="10">
        <v>442242.79735841625</v>
      </c>
      <c r="M66" s="10">
        <v>1836260.240006896</v>
      </c>
      <c r="N66" s="2"/>
    </row>
    <row r="67" spans="6:14" x14ac:dyDescent="0.25">
      <c r="F67">
        <v>63</v>
      </c>
      <c r="G67" s="17">
        <v>46843</v>
      </c>
      <c r="H67" s="10">
        <v>36750.048989763105</v>
      </c>
      <c r="I67" s="10">
        <v>8313.2629765551919</v>
      </c>
      <c r="J67" s="10">
        <v>28436.786013207915</v>
      </c>
      <c r="K67" s="10">
        <v>5679043.9396650251</v>
      </c>
      <c r="L67" s="10">
        <v>450556.06033497147</v>
      </c>
      <c r="M67" s="10">
        <v>1864697.0260201038</v>
      </c>
      <c r="N67" s="2"/>
    </row>
    <row r="68" spans="6:14" x14ac:dyDescent="0.25">
      <c r="F68">
        <v>64</v>
      </c>
      <c r="G68" s="17">
        <v>46873</v>
      </c>
      <c r="H68" s="10">
        <v>36750.048989763105</v>
      </c>
      <c r="I68" s="10">
        <v>8354.8292914379654</v>
      </c>
      <c r="J68" s="10">
        <v>28395.219698325142</v>
      </c>
      <c r="K68" s="10">
        <v>5670689.1103735873</v>
      </c>
      <c r="L68" s="10">
        <v>458910.88962640945</v>
      </c>
      <c r="M68" s="10">
        <v>1893092.2457184289</v>
      </c>
      <c r="N68" s="2"/>
    </row>
    <row r="69" spans="6:14" x14ac:dyDescent="0.25">
      <c r="F69">
        <v>65</v>
      </c>
      <c r="G69" s="17">
        <v>46904</v>
      </c>
      <c r="H69" s="10">
        <v>36750.048989763105</v>
      </c>
      <c r="I69" s="10">
        <v>8396.6034378951572</v>
      </c>
      <c r="J69" s="10">
        <v>28353.44555186795</v>
      </c>
      <c r="K69" s="10">
        <v>5662292.5069356924</v>
      </c>
      <c r="L69" s="10">
        <v>467307.49306430458</v>
      </c>
      <c r="M69" s="10">
        <v>1921445.6912702969</v>
      </c>
      <c r="N69" s="2"/>
    </row>
    <row r="70" spans="6:14" x14ac:dyDescent="0.25">
      <c r="F70">
        <v>66</v>
      </c>
      <c r="G70" s="17">
        <v>46934</v>
      </c>
      <c r="H70" s="10">
        <v>36750.048989763105</v>
      </c>
      <c r="I70" s="10">
        <v>8438.5864550846309</v>
      </c>
      <c r="J70" s="10">
        <v>28311.462534678471</v>
      </c>
      <c r="K70" s="10">
        <v>5653853.920480608</v>
      </c>
      <c r="L70" s="10">
        <v>475746.0795193892</v>
      </c>
      <c r="M70" s="10">
        <v>1949757.1538049753</v>
      </c>
      <c r="N70" s="2"/>
    </row>
    <row r="71" spans="6:14" x14ac:dyDescent="0.25">
      <c r="F71">
        <v>67</v>
      </c>
      <c r="G71" s="17">
        <v>46965</v>
      </c>
      <c r="H71" s="10">
        <v>36750.048989763105</v>
      </c>
      <c r="I71" s="10">
        <v>8480.7793873600567</v>
      </c>
      <c r="J71" s="10">
        <v>28269.269602403048</v>
      </c>
      <c r="K71" s="10">
        <v>5645373.1410932476</v>
      </c>
      <c r="L71" s="10">
        <v>484226.85890674923</v>
      </c>
      <c r="M71" s="10">
        <v>1978026.4234073784</v>
      </c>
      <c r="N71" s="2"/>
    </row>
    <row r="72" spans="6:14" x14ac:dyDescent="0.25">
      <c r="F72">
        <v>68</v>
      </c>
      <c r="G72" s="17">
        <v>46996</v>
      </c>
      <c r="H72" s="10">
        <v>36750.048989763105</v>
      </c>
      <c r="I72" s="10">
        <v>8523.1832842968543</v>
      </c>
      <c r="J72" s="10">
        <v>28226.865705466251</v>
      </c>
      <c r="K72" s="10">
        <v>5636849.9578089509</v>
      </c>
      <c r="L72" s="10">
        <v>492750.04219104606</v>
      </c>
      <c r="M72" s="10">
        <v>2006253.2891128447</v>
      </c>
      <c r="N72" s="2"/>
    </row>
    <row r="73" spans="6:14" x14ac:dyDescent="0.25">
      <c r="F73">
        <v>69</v>
      </c>
      <c r="G73" s="17">
        <v>47026</v>
      </c>
      <c r="H73" s="10">
        <v>36750.048989763105</v>
      </c>
      <c r="I73" s="10">
        <v>8565.7992007183402</v>
      </c>
      <c r="J73" s="10">
        <v>28184.249789044763</v>
      </c>
      <c r="K73" s="10">
        <v>5628284.1586082326</v>
      </c>
      <c r="L73" s="10">
        <v>501315.84139176441</v>
      </c>
      <c r="M73" s="10">
        <v>2034437.5389018895</v>
      </c>
      <c r="N73" s="2"/>
    </row>
    <row r="74" spans="6:14" x14ac:dyDescent="0.25">
      <c r="F74">
        <v>70</v>
      </c>
      <c r="G74" s="17">
        <v>47057</v>
      </c>
      <c r="H74" s="10">
        <v>36750.048989763105</v>
      </c>
      <c r="I74" s="10">
        <v>8608.6281967219311</v>
      </c>
      <c r="J74" s="10">
        <v>28141.420793041172</v>
      </c>
      <c r="K74" s="10">
        <v>5619675.5304115107</v>
      </c>
      <c r="L74" s="10">
        <v>509924.46958848636</v>
      </c>
      <c r="M74" s="10">
        <v>2062578.9596949306</v>
      </c>
      <c r="N74" s="2"/>
    </row>
    <row r="75" spans="6:14" x14ac:dyDescent="0.25">
      <c r="F75">
        <v>71</v>
      </c>
      <c r="G75" s="17">
        <v>47087</v>
      </c>
      <c r="H75" s="10">
        <v>36750.048989763105</v>
      </c>
      <c r="I75" s="10">
        <v>8651.6713377055403</v>
      </c>
      <c r="J75" s="10">
        <v>28098.377652057567</v>
      </c>
      <c r="K75" s="10">
        <v>5611023.8590738056</v>
      </c>
      <c r="L75" s="10">
        <v>518576.14092619187</v>
      </c>
      <c r="M75" s="10">
        <v>2090677.3373469883</v>
      </c>
      <c r="N75" s="2"/>
    </row>
    <row r="76" spans="6:14" x14ac:dyDescent="0.25">
      <c r="F76">
        <v>72</v>
      </c>
      <c r="G76" s="17">
        <v>47118</v>
      </c>
      <c r="H76" s="10">
        <v>36750.048989763105</v>
      </c>
      <c r="I76" s="10">
        <v>8694.9296943940681</v>
      </c>
      <c r="J76" s="10">
        <v>28055.119295369037</v>
      </c>
      <c r="K76" s="10">
        <v>5602328.929379412</v>
      </c>
      <c r="L76" s="10">
        <v>527271.07062058593</v>
      </c>
      <c r="M76" s="10">
        <v>2118732.4566423572</v>
      </c>
      <c r="N76" s="2"/>
    </row>
    <row r="77" spans="6:14" x14ac:dyDescent="0.25">
      <c r="F77" s="5">
        <v>73</v>
      </c>
      <c r="G77" s="16">
        <v>47149</v>
      </c>
      <c r="H77" s="6">
        <v>36750.048989763105</v>
      </c>
      <c r="I77" s="6">
        <v>8738.4043428660389</v>
      </c>
      <c r="J77" s="6">
        <v>28011.644646897068</v>
      </c>
      <c r="K77" s="6">
        <v>5593590.5250365455</v>
      </c>
      <c r="L77" s="6">
        <v>536009.47496345197</v>
      </c>
      <c r="M77" s="6">
        <v>2146744.1012892541</v>
      </c>
      <c r="N77" s="2"/>
    </row>
    <row r="78" spans="6:14" x14ac:dyDescent="0.25">
      <c r="F78" s="5">
        <v>74</v>
      </c>
      <c r="G78" s="16">
        <v>47177</v>
      </c>
      <c r="H78" s="6">
        <v>36750.048989763105</v>
      </c>
      <c r="I78" s="6">
        <v>8782.0963645803695</v>
      </c>
      <c r="J78" s="6">
        <v>27967.952625182737</v>
      </c>
      <c r="K78" s="6">
        <v>5584808.4286719654</v>
      </c>
      <c r="L78" s="6">
        <v>544791.5713280323</v>
      </c>
      <c r="M78" s="6">
        <v>2174712.0539144371</v>
      </c>
      <c r="N78" s="2"/>
    </row>
    <row r="79" spans="6:14" x14ac:dyDescent="0.25">
      <c r="F79" s="5">
        <v>75</v>
      </c>
      <c r="G79" s="16">
        <v>47208</v>
      </c>
      <c r="H79" s="6">
        <v>36750.048989763105</v>
      </c>
      <c r="I79" s="6">
        <v>8826.0068464032702</v>
      </c>
      <c r="J79" s="6">
        <v>27924.042143359839</v>
      </c>
      <c r="K79" s="6">
        <v>5575982.4218255617</v>
      </c>
      <c r="L79" s="6">
        <v>553617.57817443553</v>
      </c>
      <c r="M79" s="6">
        <v>2202636.0960577969</v>
      </c>
      <c r="N79" s="2"/>
    </row>
    <row r="80" spans="6:14" x14ac:dyDescent="0.25">
      <c r="F80" s="5">
        <v>76</v>
      </c>
      <c r="G80" s="16">
        <v>47238</v>
      </c>
      <c r="H80" s="6">
        <v>36750.048989763105</v>
      </c>
      <c r="I80" s="6">
        <v>8870.1368806352875</v>
      </c>
      <c r="J80" s="6">
        <v>27879.912109127821</v>
      </c>
      <c r="K80" s="6">
        <v>5567112.2849449264</v>
      </c>
      <c r="L80" s="6">
        <v>562487.71505507082</v>
      </c>
      <c r="M80" s="6">
        <v>2230516.0081669246</v>
      </c>
      <c r="N80" s="2"/>
    </row>
    <row r="81" spans="6:14" x14ac:dyDescent="0.25">
      <c r="F81" s="5">
        <v>77</v>
      </c>
      <c r="G81" s="16">
        <v>47269</v>
      </c>
      <c r="H81" s="6">
        <v>36750.048989763105</v>
      </c>
      <c r="I81" s="6">
        <v>8914.487565038462</v>
      </c>
      <c r="J81" s="6">
        <v>27835.561424724645</v>
      </c>
      <c r="K81" s="6">
        <v>5558197.7973798877</v>
      </c>
      <c r="L81" s="6">
        <v>571402.20262010931</v>
      </c>
      <c r="M81" s="6">
        <v>2258351.5695916493</v>
      </c>
      <c r="N81" s="2"/>
    </row>
    <row r="82" spans="6:14" x14ac:dyDescent="0.25">
      <c r="F82" s="5">
        <v>78</v>
      </c>
      <c r="G82" s="16">
        <v>47299</v>
      </c>
      <c r="H82" s="6">
        <v>36750.048989763105</v>
      </c>
      <c r="I82" s="6">
        <v>8959.0600028636563</v>
      </c>
      <c r="J82" s="6">
        <v>27790.988986899454</v>
      </c>
      <c r="K82" s="6">
        <v>5549238.7373770243</v>
      </c>
      <c r="L82" s="6">
        <v>580361.26262297295</v>
      </c>
      <c r="M82" s="6">
        <v>2286142.558578549</v>
      </c>
      <c r="N82" s="2"/>
    </row>
    <row r="83" spans="6:14" x14ac:dyDescent="0.25">
      <c r="F83" s="5">
        <v>79</v>
      </c>
      <c r="G83" s="16">
        <v>47330</v>
      </c>
      <c r="H83" s="6">
        <v>36750.048989763105</v>
      </c>
      <c r="I83" s="6">
        <v>9003.8553028779752</v>
      </c>
      <c r="J83" s="6">
        <v>27746.193686885137</v>
      </c>
      <c r="K83" s="6">
        <v>5540234.8820741465</v>
      </c>
      <c r="L83" s="6">
        <v>589365.11792585091</v>
      </c>
      <c r="M83" s="6">
        <v>2313888.7522654342</v>
      </c>
      <c r="N83" s="2"/>
    </row>
    <row r="84" spans="6:14" x14ac:dyDescent="0.25">
      <c r="F84" s="5">
        <v>80</v>
      </c>
      <c r="G84" s="16">
        <v>47361</v>
      </c>
      <c r="H84" s="6">
        <v>36750.048989763105</v>
      </c>
      <c r="I84" s="6">
        <v>9048.8745793923645</v>
      </c>
      <c r="J84" s="6">
        <v>27701.174410370739</v>
      </c>
      <c r="K84" s="6">
        <v>5531186.0074947542</v>
      </c>
      <c r="L84" s="6">
        <v>598413.99250524328</v>
      </c>
      <c r="M84" s="6">
        <v>2341589.9266758049</v>
      </c>
      <c r="N84" s="2"/>
    </row>
    <row r="85" spans="6:14" x14ac:dyDescent="0.25">
      <c r="F85" s="5">
        <v>81</v>
      </c>
      <c r="G85" s="16">
        <v>47391</v>
      </c>
      <c r="H85" s="6">
        <v>36750.048989763105</v>
      </c>
      <c r="I85" s="6">
        <v>9094.1189522893255</v>
      </c>
      <c r="J85" s="6">
        <v>27655.93003747378</v>
      </c>
      <c r="K85" s="6">
        <v>5522091.8885424649</v>
      </c>
      <c r="L85" s="6">
        <v>607508.11145753262</v>
      </c>
      <c r="M85" s="6">
        <v>2369245.8567132787</v>
      </c>
      <c r="N85" s="2"/>
    </row>
    <row r="86" spans="6:14" x14ac:dyDescent="0.25">
      <c r="F86" s="5">
        <v>82</v>
      </c>
      <c r="G86" s="16">
        <v>47422</v>
      </c>
      <c r="H86" s="6">
        <v>36750.048989763105</v>
      </c>
      <c r="I86" s="6">
        <v>9139.5895470507712</v>
      </c>
      <c r="J86" s="6">
        <v>27610.459442712334</v>
      </c>
      <c r="K86" s="6">
        <v>5512952.2989954138</v>
      </c>
      <c r="L86" s="6">
        <v>616647.70100458339</v>
      </c>
      <c r="M86" s="6">
        <v>2396856.3161559911</v>
      </c>
      <c r="N86" s="2"/>
    </row>
    <row r="87" spans="6:14" x14ac:dyDescent="0.25">
      <c r="F87" s="5">
        <v>83</v>
      </c>
      <c r="G87" s="16">
        <v>47452</v>
      </c>
      <c r="H87" s="6">
        <v>36750.048989763105</v>
      </c>
      <c r="I87" s="6">
        <v>9185.2874947860273</v>
      </c>
      <c r="J87" s="6">
        <v>27564.76149497708</v>
      </c>
      <c r="K87" s="6">
        <v>5503767.0115006277</v>
      </c>
      <c r="L87" s="6">
        <v>625832.98849936947</v>
      </c>
      <c r="M87" s="6">
        <v>2424421.077650968</v>
      </c>
      <c r="N87" s="2"/>
    </row>
    <row r="88" spans="6:14" x14ac:dyDescent="0.25">
      <c r="F88" s="5">
        <v>84</v>
      </c>
      <c r="G88" s="16">
        <v>47483</v>
      </c>
      <c r="H88" s="6">
        <v>36750.048989763105</v>
      </c>
      <c r="I88" s="6">
        <v>9231.213932259956</v>
      </c>
      <c r="J88" s="6">
        <v>27518.835057503147</v>
      </c>
      <c r="K88" s="6">
        <v>5494535.7975683678</v>
      </c>
      <c r="L88" s="6">
        <v>635064.20243162941</v>
      </c>
      <c r="M88" s="6">
        <v>2451939.9127084711</v>
      </c>
      <c r="N88" s="2"/>
    </row>
    <row r="89" spans="6:14" x14ac:dyDescent="0.25">
      <c r="F89">
        <v>85</v>
      </c>
      <c r="G89" s="17">
        <v>47514</v>
      </c>
      <c r="H89" s="10">
        <v>36750.048989763105</v>
      </c>
      <c r="I89" s="10">
        <v>9277.3700019212556</v>
      </c>
      <c r="J89" s="10">
        <v>27472.678987841853</v>
      </c>
      <c r="K89" s="10">
        <v>5485258.4275664464</v>
      </c>
      <c r="L89" s="10">
        <v>644341.57243355061</v>
      </c>
      <c r="M89" s="10">
        <v>2479412.5916963131</v>
      </c>
      <c r="N89" s="2"/>
    </row>
    <row r="90" spans="6:14" x14ac:dyDescent="0.25">
      <c r="F90">
        <v>86</v>
      </c>
      <c r="G90" s="17">
        <v>47542</v>
      </c>
      <c r="H90" s="10">
        <v>36750.048989763105</v>
      </c>
      <c r="I90" s="10">
        <v>9323.7568519308625</v>
      </c>
      <c r="J90" s="10">
        <v>27426.292137832246</v>
      </c>
      <c r="K90" s="10">
        <v>5475934.6707145153</v>
      </c>
      <c r="L90" s="10">
        <v>653665.32928548148</v>
      </c>
      <c r="M90" s="10">
        <v>2506838.8838341455</v>
      </c>
      <c r="N90" s="2"/>
    </row>
    <row r="91" spans="6:14" x14ac:dyDescent="0.25">
      <c r="F91">
        <v>87</v>
      </c>
      <c r="G91" s="17">
        <v>47573</v>
      </c>
      <c r="H91" s="10">
        <v>36750.048989763105</v>
      </c>
      <c r="I91" s="10">
        <v>9370.375636190518</v>
      </c>
      <c r="J91" s="10">
        <v>27379.673353572591</v>
      </c>
      <c r="K91" s="10">
        <v>5466564.2950783251</v>
      </c>
      <c r="L91" s="10">
        <v>663035.704921672</v>
      </c>
      <c r="M91" s="10">
        <v>2534218.5571877179</v>
      </c>
      <c r="N91" s="2"/>
    </row>
    <row r="92" spans="6:14" x14ac:dyDescent="0.25">
      <c r="F92">
        <v>88</v>
      </c>
      <c r="G92" s="17">
        <v>47603</v>
      </c>
      <c r="H92" s="10">
        <v>36750.048989763105</v>
      </c>
      <c r="I92" s="10">
        <v>9417.2275143714687</v>
      </c>
      <c r="J92" s="10">
        <v>27332.82147539164</v>
      </c>
      <c r="K92" s="10">
        <v>5457147.0675639538</v>
      </c>
      <c r="L92" s="10">
        <v>672452.93243604351</v>
      </c>
      <c r="M92" s="10">
        <v>2561551.3786631096</v>
      </c>
      <c r="N92" s="2"/>
    </row>
    <row r="93" spans="6:14" x14ac:dyDescent="0.25">
      <c r="F93">
        <v>89</v>
      </c>
      <c r="G93" s="17">
        <v>47634</v>
      </c>
      <c r="H93" s="10">
        <v>36750.048989763105</v>
      </c>
      <c r="I93" s="10">
        <v>9464.3136519433265</v>
      </c>
      <c r="J93" s="10">
        <v>27285.73533781978</v>
      </c>
      <c r="K93" s="10">
        <v>5447682.7539120102</v>
      </c>
      <c r="L93" s="10">
        <v>681917.24608798686</v>
      </c>
      <c r="M93" s="10">
        <v>2588837.1140009295</v>
      </c>
      <c r="N93" s="2"/>
    </row>
    <row r="94" spans="6:14" x14ac:dyDescent="0.25">
      <c r="F94">
        <v>90</v>
      </c>
      <c r="G94" s="17">
        <v>47664</v>
      </c>
      <c r="H94" s="10">
        <v>36750.048989763105</v>
      </c>
      <c r="I94" s="10">
        <v>9511.635220203043</v>
      </c>
      <c r="J94" s="10">
        <v>27238.413769560066</v>
      </c>
      <c r="K94" s="10">
        <v>5438171.1186918076</v>
      </c>
      <c r="L94" s="10">
        <v>691428.88130818994</v>
      </c>
      <c r="M94" s="10">
        <v>2616075.5277704895</v>
      </c>
      <c r="N94" s="2"/>
    </row>
    <row r="95" spans="6:14" x14ac:dyDescent="0.25">
      <c r="F95">
        <v>91</v>
      </c>
      <c r="G95" s="17">
        <v>47695</v>
      </c>
      <c r="H95" s="10">
        <v>36750.048989763105</v>
      </c>
      <c r="I95" s="10">
        <v>9559.193396304061</v>
      </c>
      <c r="J95" s="10">
        <v>27190.855593459048</v>
      </c>
      <c r="K95" s="10">
        <v>5428611.9252955038</v>
      </c>
      <c r="L95" s="10">
        <v>700988.07470449398</v>
      </c>
      <c r="M95" s="10">
        <v>2643266.3833639487</v>
      </c>
      <c r="N95" s="2"/>
    </row>
    <row r="96" spans="6:14" x14ac:dyDescent="0.25">
      <c r="F96">
        <v>92</v>
      </c>
      <c r="G96" s="17">
        <v>47726</v>
      </c>
      <c r="H96" s="10">
        <v>36750.048989763105</v>
      </c>
      <c r="I96" s="10">
        <v>9606.9893632855801</v>
      </c>
      <c r="J96" s="10">
        <v>27143.05962647753</v>
      </c>
      <c r="K96" s="10">
        <v>5419004.9359322181</v>
      </c>
      <c r="L96" s="10">
        <v>710595.06406777957</v>
      </c>
      <c r="M96" s="10">
        <v>2670409.442990426</v>
      </c>
      <c r="N96" s="2"/>
    </row>
    <row r="97" spans="6:14" x14ac:dyDescent="0.25">
      <c r="F97">
        <v>93</v>
      </c>
      <c r="G97" s="17">
        <v>47756</v>
      </c>
      <c r="H97" s="10">
        <v>36750.048989763105</v>
      </c>
      <c r="I97" s="10">
        <v>9655.0243101020078</v>
      </c>
      <c r="J97" s="10">
        <v>27095.024679661099</v>
      </c>
      <c r="K97" s="10">
        <v>5409349.9116221163</v>
      </c>
      <c r="L97" s="10">
        <v>720250.08837788156</v>
      </c>
      <c r="M97" s="10">
        <v>2697504.4676700872</v>
      </c>
      <c r="N97" s="2"/>
    </row>
    <row r="98" spans="6:14" x14ac:dyDescent="0.25">
      <c r="F98">
        <v>94</v>
      </c>
      <c r="G98" s="17">
        <v>47787</v>
      </c>
      <c r="H98" s="10">
        <v>36750.048989763105</v>
      </c>
      <c r="I98" s="10">
        <v>9703.2994316525183</v>
      </c>
      <c r="J98" s="10">
        <v>27046.74955811059</v>
      </c>
      <c r="K98" s="10">
        <v>5399646.6121904636</v>
      </c>
      <c r="L98" s="10">
        <v>729953.38780953409</v>
      </c>
      <c r="M98" s="10">
        <v>2724551.217228198</v>
      </c>
      <c r="N98" s="2"/>
    </row>
    <row r="99" spans="6:14" x14ac:dyDescent="0.25">
      <c r="F99">
        <v>95</v>
      </c>
      <c r="G99" s="17">
        <v>47817</v>
      </c>
      <c r="H99" s="10">
        <v>36750.048989763105</v>
      </c>
      <c r="I99" s="10">
        <v>9751.8159288107781</v>
      </c>
      <c r="J99" s="10">
        <v>26998.233060952327</v>
      </c>
      <c r="K99" s="10">
        <v>5389894.7962616524</v>
      </c>
      <c r="L99" s="10">
        <v>739705.20373834483</v>
      </c>
      <c r="M99" s="10">
        <v>2751549.4502891502</v>
      </c>
      <c r="N99" s="2"/>
    </row>
    <row r="100" spans="6:14" x14ac:dyDescent="0.25">
      <c r="F100">
        <v>96</v>
      </c>
      <c r="G100" s="17">
        <v>47848</v>
      </c>
      <c r="H100" s="10">
        <v>36750.048989763105</v>
      </c>
      <c r="I100" s="10">
        <v>9800.5750084548345</v>
      </c>
      <c r="J100" s="10">
        <v>26949.473981308271</v>
      </c>
      <c r="K100" s="10">
        <v>5380094.2212531976</v>
      </c>
      <c r="L100" s="10">
        <v>749505.77874679968</v>
      </c>
      <c r="M100" s="10">
        <v>2778498.9242704585</v>
      </c>
      <c r="N100" s="2"/>
    </row>
    <row r="101" spans="6:14" x14ac:dyDescent="0.25">
      <c r="F101" s="5">
        <v>97</v>
      </c>
      <c r="G101" s="16">
        <v>47879</v>
      </c>
      <c r="H101" s="6">
        <v>36750.048989763105</v>
      </c>
      <c r="I101" s="6">
        <v>9849.5778834971061</v>
      </c>
      <c r="J101" s="6">
        <v>26900.471106265999</v>
      </c>
      <c r="K101" s="6">
        <v>5370244.6433697008</v>
      </c>
      <c r="L101" s="6">
        <v>759355.3566302968</v>
      </c>
      <c r="M101" s="6">
        <v>2805399.3953767247</v>
      </c>
      <c r="N101" s="2"/>
    </row>
    <row r="102" spans="6:14" x14ac:dyDescent="0.25">
      <c r="F102" s="5">
        <v>98</v>
      </c>
      <c r="G102" s="16">
        <v>47907</v>
      </c>
      <c r="H102" s="6">
        <v>36750.048989763105</v>
      </c>
      <c r="I102" s="6">
        <v>9898.8257729145953</v>
      </c>
      <c r="J102" s="6">
        <v>26851.223216848513</v>
      </c>
      <c r="K102" s="6">
        <v>5360345.8175967857</v>
      </c>
      <c r="L102" s="6">
        <v>769254.18240321137</v>
      </c>
      <c r="M102" s="6">
        <v>2832250.6185935731</v>
      </c>
      <c r="N102" s="2"/>
    </row>
    <row r="103" spans="6:14" x14ac:dyDescent="0.25">
      <c r="F103" s="5">
        <v>99</v>
      </c>
      <c r="G103" s="16">
        <v>47938</v>
      </c>
      <c r="H103" s="6">
        <v>36750.048989763105</v>
      </c>
      <c r="I103" s="6">
        <v>9948.3199017791649</v>
      </c>
      <c r="J103" s="6">
        <v>26801.729087983938</v>
      </c>
      <c r="K103" s="6">
        <v>5350397.4976950064</v>
      </c>
      <c r="L103" s="6">
        <v>779202.50230499054</v>
      </c>
      <c r="M103" s="6">
        <v>2859052.3476815568</v>
      </c>
      <c r="N103" s="2"/>
    </row>
    <row r="104" spans="6:14" x14ac:dyDescent="0.25">
      <c r="F104" s="5">
        <v>100</v>
      </c>
      <c r="G104" s="16">
        <v>47968</v>
      </c>
      <c r="H104" s="6">
        <v>36750.048989763105</v>
      </c>
      <c r="I104" s="6">
        <v>9998.0615012880644</v>
      </c>
      <c r="J104" s="6">
        <v>26751.987488475042</v>
      </c>
      <c r="K104" s="6">
        <v>5340399.4361937186</v>
      </c>
      <c r="L104" s="6">
        <v>789200.56380627863</v>
      </c>
      <c r="M104" s="6">
        <v>2885804.335170032</v>
      </c>
      <c r="N104" s="2"/>
    </row>
    <row r="105" spans="6:14" x14ac:dyDescent="0.25">
      <c r="F105" s="5">
        <v>101</v>
      </c>
      <c r="G105" s="16">
        <v>47999</v>
      </c>
      <c r="H105" s="6">
        <v>36750.048989763105</v>
      </c>
      <c r="I105" s="6">
        <v>10048.0518087945</v>
      </c>
      <c r="J105" s="6">
        <v>26701.997180968607</v>
      </c>
      <c r="K105" s="6">
        <v>5330351.3843849236</v>
      </c>
      <c r="L105" s="6">
        <v>799248.61561507313</v>
      </c>
      <c r="M105" s="6">
        <v>2912506.3323510005</v>
      </c>
      <c r="N105" s="2"/>
    </row>
    <row r="106" spans="6:14" x14ac:dyDescent="0.25">
      <c r="F106" s="5">
        <v>102</v>
      </c>
      <c r="G106" s="16">
        <v>48029</v>
      </c>
      <c r="H106" s="6">
        <v>36750.048989763105</v>
      </c>
      <c r="I106" s="6">
        <v>10098.292067838476</v>
      </c>
      <c r="J106" s="6">
        <v>26651.756921924632</v>
      </c>
      <c r="K106" s="6">
        <v>5320253.0923170848</v>
      </c>
      <c r="L106" s="6">
        <v>809346.90768291161</v>
      </c>
      <c r="M106" s="6">
        <v>2939158.0892729252</v>
      </c>
      <c r="N106" s="2"/>
    </row>
    <row r="107" spans="6:14" x14ac:dyDescent="0.25">
      <c r="F107" s="5">
        <v>103</v>
      </c>
      <c r="G107" s="16">
        <v>48060</v>
      </c>
      <c r="H107" s="6">
        <v>36750.048989763105</v>
      </c>
      <c r="I107" s="6">
        <v>10148.783528177668</v>
      </c>
      <c r="J107" s="6">
        <v>26601.265461585444</v>
      </c>
      <c r="K107" s="6">
        <v>5310104.3087889068</v>
      </c>
      <c r="L107" s="6">
        <v>819495.69121108926</v>
      </c>
      <c r="M107" s="6">
        <v>2965759.3547345106</v>
      </c>
      <c r="N107" s="2"/>
    </row>
    <row r="108" spans="6:14" x14ac:dyDescent="0.25">
      <c r="F108" s="5">
        <v>104</v>
      </c>
      <c r="G108" s="16">
        <v>48091</v>
      </c>
      <c r="H108" s="6">
        <v>36750.048989763105</v>
      </c>
      <c r="I108" s="6">
        <v>10199.527445818556</v>
      </c>
      <c r="J108" s="6">
        <v>26550.521543944549</v>
      </c>
      <c r="K108" s="6">
        <v>5299904.7813430885</v>
      </c>
      <c r="L108" s="6">
        <v>829695.21865690779</v>
      </c>
      <c r="M108" s="6">
        <v>2992309.8762784554</v>
      </c>
      <c r="N108" s="2"/>
    </row>
    <row r="109" spans="6:14" x14ac:dyDescent="0.25">
      <c r="F109" s="5">
        <v>105</v>
      </c>
      <c r="G109" s="16">
        <v>48121</v>
      </c>
      <c r="H109" s="6">
        <v>36750.048989763105</v>
      </c>
      <c r="I109" s="6">
        <v>10250.525083047647</v>
      </c>
      <c r="J109" s="6">
        <v>26499.523906715462</v>
      </c>
      <c r="K109" s="6">
        <v>5289654.2562600411</v>
      </c>
      <c r="L109" s="6">
        <v>839945.74373995548</v>
      </c>
      <c r="M109" s="6">
        <v>3018809.400185171</v>
      </c>
      <c r="N109" s="2"/>
    </row>
    <row r="110" spans="6:14" x14ac:dyDescent="0.25">
      <c r="F110" s="5">
        <v>106</v>
      </c>
      <c r="G110" s="16">
        <v>48152</v>
      </c>
      <c r="H110" s="6">
        <v>36750.048989763105</v>
      </c>
      <c r="I110" s="6">
        <v>10301.777708462887</v>
      </c>
      <c r="J110" s="6">
        <v>26448.271281300222</v>
      </c>
      <c r="K110" s="6">
        <v>5279352.4785515787</v>
      </c>
      <c r="L110" s="6">
        <v>850247.52144841838</v>
      </c>
      <c r="M110" s="6">
        <v>3045257.6714664712</v>
      </c>
      <c r="N110" s="2"/>
    </row>
    <row r="111" spans="6:14" x14ac:dyDescent="0.25">
      <c r="F111" s="5">
        <v>107</v>
      </c>
      <c r="G111" s="16">
        <v>48182</v>
      </c>
      <c r="H111" s="6">
        <v>36750.048989763105</v>
      </c>
      <c r="I111" s="6">
        <v>10353.286597005201</v>
      </c>
      <c r="J111" s="6">
        <v>26396.762392757908</v>
      </c>
      <c r="K111" s="6">
        <v>5268999.1919545736</v>
      </c>
      <c r="L111" s="6">
        <v>860600.80804542359</v>
      </c>
      <c r="M111" s="6">
        <v>3071654.4338592291</v>
      </c>
      <c r="N111" s="2"/>
    </row>
    <row r="112" spans="6:14" x14ac:dyDescent="0.25">
      <c r="F112" s="5">
        <v>108</v>
      </c>
      <c r="G112" s="16">
        <v>48213</v>
      </c>
      <c r="H112" s="6">
        <v>36750.048989763105</v>
      </c>
      <c r="I112" s="6">
        <v>10405.053029990226</v>
      </c>
      <c r="J112" s="6">
        <v>26344.995959772881</v>
      </c>
      <c r="K112" s="6">
        <v>5258594.1389245838</v>
      </c>
      <c r="L112" s="6">
        <v>871005.86107541376</v>
      </c>
      <c r="M112" s="6">
        <v>3097999.4298190018</v>
      </c>
      <c r="N112" s="2"/>
    </row>
    <row r="113" spans="6:14" x14ac:dyDescent="0.25">
      <c r="F113">
        <v>109</v>
      </c>
      <c r="G113" s="17">
        <v>48244</v>
      </c>
      <c r="H113" s="10">
        <v>36750.048989763105</v>
      </c>
      <c r="I113" s="10">
        <v>10457.07829514018</v>
      </c>
      <c r="J113" s="10">
        <v>26292.970694622927</v>
      </c>
      <c r="K113" s="10">
        <v>5248137.0606294433</v>
      </c>
      <c r="L113" s="10">
        <v>881462.93937055394</v>
      </c>
      <c r="M113" s="10">
        <v>3124292.4005136248</v>
      </c>
      <c r="N113" s="2"/>
    </row>
    <row r="114" spans="6:14" x14ac:dyDescent="0.25">
      <c r="F114">
        <v>110</v>
      </c>
      <c r="G114" s="17">
        <v>48273</v>
      </c>
      <c r="H114" s="10">
        <v>36750.048989763105</v>
      </c>
      <c r="I114" s="10">
        <v>10509.363686615878</v>
      </c>
      <c r="J114" s="10">
        <v>26240.685303147227</v>
      </c>
      <c r="K114" s="10">
        <v>5237627.6969428277</v>
      </c>
      <c r="L114" s="10">
        <v>891972.30305716977</v>
      </c>
      <c r="M114" s="10">
        <v>3150533.0858167722</v>
      </c>
      <c r="N114" s="2"/>
    </row>
    <row r="115" spans="6:14" x14ac:dyDescent="0.25">
      <c r="F115">
        <v>111</v>
      </c>
      <c r="G115" s="17">
        <v>48304</v>
      </c>
      <c r="H115" s="10">
        <v>36750.048989763105</v>
      </c>
      <c r="I115" s="10">
        <v>10561.910505048958</v>
      </c>
      <c r="J115" s="10">
        <v>26188.138484714149</v>
      </c>
      <c r="K115" s="10">
        <v>5227065.7864377787</v>
      </c>
      <c r="L115" s="10">
        <v>902534.21356221871</v>
      </c>
      <c r="M115" s="10">
        <v>3176721.2243014863</v>
      </c>
      <c r="N115" s="2"/>
    </row>
    <row r="116" spans="6:14" x14ac:dyDescent="0.25">
      <c r="F116">
        <v>112</v>
      </c>
      <c r="G116" s="17">
        <v>48334</v>
      </c>
      <c r="H116" s="10">
        <v>36750.048989763105</v>
      </c>
      <c r="I116" s="10">
        <v>10614.720057574203</v>
      </c>
      <c r="J116" s="10">
        <v>26135.328932188902</v>
      </c>
      <c r="K116" s="10">
        <v>5216451.0663802046</v>
      </c>
      <c r="L116" s="10">
        <v>913148.93361979292</v>
      </c>
      <c r="M116" s="10">
        <v>3202856.5532336752</v>
      </c>
      <c r="N116" s="2"/>
    </row>
    <row r="117" spans="6:14" x14ac:dyDescent="0.25">
      <c r="F117">
        <v>113</v>
      </c>
      <c r="G117" s="17">
        <v>48365</v>
      </c>
      <c r="H117" s="10">
        <v>36750.048989763105</v>
      </c>
      <c r="I117" s="10">
        <v>10667.793657862074</v>
      </c>
      <c r="J117" s="10">
        <v>26082.255331901033</v>
      </c>
      <c r="K117" s="10">
        <v>5205783.272722343</v>
      </c>
      <c r="L117" s="10">
        <v>923816.72727765504</v>
      </c>
      <c r="M117" s="10">
        <v>3228938.8085655761</v>
      </c>
      <c r="N117" s="2"/>
    </row>
    <row r="118" spans="6:14" x14ac:dyDescent="0.25">
      <c r="F118">
        <v>114</v>
      </c>
      <c r="G118" s="17">
        <v>48395</v>
      </c>
      <c r="H118" s="10">
        <v>36750.048989763105</v>
      </c>
      <c r="I118" s="10">
        <v>10721.132626151384</v>
      </c>
      <c r="J118" s="10">
        <v>26028.916363611719</v>
      </c>
      <c r="K118" s="10">
        <v>5195062.1400961913</v>
      </c>
      <c r="L118" s="10">
        <v>934537.85990380647</v>
      </c>
      <c r="M118" s="10">
        <v>3254967.7249291879</v>
      </c>
      <c r="N118" s="2"/>
    </row>
    <row r="119" spans="6:14" x14ac:dyDescent="0.25">
      <c r="F119">
        <v>115</v>
      </c>
      <c r="G119" s="17">
        <v>48426</v>
      </c>
      <c r="H119" s="10">
        <v>36750.048989763105</v>
      </c>
      <c r="I119" s="10">
        <v>10774.738289282142</v>
      </c>
      <c r="J119" s="10">
        <v>25975.310700480961</v>
      </c>
      <c r="K119" s="10">
        <v>5184287.4018069096</v>
      </c>
      <c r="L119" s="10">
        <v>945312.59819308866</v>
      </c>
      <c r="M119" s="10">
        <v>3280943.0356296687</v>
      </c>
      <c r="N119" s="2"/>
    </row>
    <row r="120" spans="6:14" x14ac:dyDescent="0.25">
      <c r="F120">
        <v>116</v>
      </c>
      <c r="G120" s="17">
        <v>48457</v>
      </c>
      <c r="H120" s="10">
        <v>36750.048989763105</v>
      </c>
      <c r="I120" s="10">
        <v>10828.611980728552</v>
      </c>
      <c r="J120" s="10">
        <v>25921.437009034555</v>
      </c>
      <c r="K120" s="10">
        <v>5173458.7898261808</v>
      </c>
      <c r="L120" s="10">
        <v>956141.21017381724</v>
      </c>
      <c r="M120" s="10">
        <v>3306864.4726387034</v>
      </c>
      <c r="N120" s="2"/>
    </row>
    <row r="121" spans="6:14" x14ac:dyDescent="0.25">
      <c r="F121">
        <v>117</v>
      </c>
      <c r="G121" s="17">
        <v>48487</v>
      </c>
      <c r="H121" s="10">
        <v>36750.048989763105</v>
      </c>
      <c r="I121" s="10">
        <v>10882.755040632193</v>
      </c>
      <c r="J121" s="10">
        <v>25867.293949130915</v>
      </c>
      <c r="K121" s="10">
        <v>5162576.0347855482</v>
      </c>
      <c r="L121" s="10">
        <v>967023.96521444945</v>
      </c>
      <c r="M121" s="10">
        <v>3332731.7665878343</v>
      </c>
      <c r="N121" s="2"/>
    </row>
    <row r="122" spans="6:14" x14ac:dyDescent="0.25">
      <c r="F122">
        <v>118</v>
      </c>
      <c r="G122" s="17">
        <v>48518</v>
      </c>
      <c r="H122" s="10">
        <v>36750.048989763105</v>
      </c>
      <c r="I122" s="10">
        <v>10937.168815835355</v>
      </c>
      <c r="J122" s="10">
        <v>25812.880173927751</v>
      </c>
      <c r="K122" s="10">
        <v>5151638.8659697128</v>
      </c>
      <c r="L122" s="10">
        <v>977961.13403028483</v>
      </c>
      <c r="M122" s="10">
        <v>3358544.646761762</v>
      </c>
      <c r="N122" s="2"/>
    </row>
    <row r="123" spans="6:14" x14ac:dyDescent="0.25">
      <c r="F123">
        <v>119</v>
      </c>
      <c r="G123" s="17">
        <v>48548</v>
      </c>
      <c r="H123" s="10">
        <v>36750.048989763105</v>
      </c>
      <c r="I123" s="10">
        <v>10991.85465991453</v>
      </c>
      <c r="J123" s="10">
        <v>25758.194329848578</v>
      </c>
      <c r="K123" s="10">
        <v>5140647.0113097979</v>
      </c>
      <c r="L123" s="10">
        <v>988952.98869019933</v>
      </c>
      <c r="M123" s="10">
        <v>3384302.8410916105</v>
      </c>
      <c r="N123" s="2"/>
    </row>
    <row r="124" spans="6:14" x14ac:dyDescent="0.25">
      <c r="F124">
        <v>120</v>
      </c>
      <c r="G124" s="17">
        <v>48579</v>
      </c>
      <c r="H124" s="10">
        <v>36750.048989763105</v>
      </c>
      <c r="I124" s="10">
        <v>11046.813933214105</v>
      </c>
      <c r="J124" s="10">
        <v>25703.235056548998</v>
      </c>
      <c r="K124" s="10">
        <v>5129600.1973765837</v>
      </c>
      <c r="L124" s="10">
        <v>999999.80262341339</v>
      </c>
      <c r="M124" s="10">
        <v>3410006.0761481593</v>
      </c>
      <c r="N124" s="2"/>
    </row>
    <row r="125" spans="6:14" x14ac:dyDescent="0.25">
      <c r="F125" s="5">
        <v>121</v>
      </c>
      <c r="G125" s="16">
        <v>48610</v>
      </c>
      <c r="H125" s="6">
        <v>36750.048989763105</v>
      </c>
      <c r="I125" s="6">
        <v>11102.048002880176</v>
      </c>
      <c r="J125" s="6">
        <v>25648.000986882929</v>
      </c>
      <c r="K125" s="6">
        <v>5118498.1493737036</v>
      </c>
      <c r="L125" s="6">
        <v>1011101.8506262936</v>
      </c>
      <c r="M125" s="6">
        <v>3435654.0771350423</v>
      </c>
      <c r="N125" s="2"/>
    </row>
    <row r="126" spans="6:14" x14ac:dyDescent="0.25">
      <c r="F126" s="5">
        <v>122</v>
      </c>
      <c r="G126" s="16">
        <v>48638</v>
      </c>
      <c r="H126" s="6">
        <v>36750.048989763105</v>
      </c>
      <c r="I126" s="6">
        <v>11157.558242894578</v>
      </c>
      <c r="J126" s="6">
        <v>25592.490746868527</v>
      </c>
      <c r="K126" s="6">
        <v>5107340.5911308089</v>
      </c>
      <c r="L126" s="6">
        <v>1022259.4088691882</v>
      </c>
      <c r="M126" s="6">
        <v>3461246.5678819106</v>
      </c>
      <c r="N126" s="2"/>
    </row>
    <row r="127" spans="6:14" x14ac:dyDescent="0.25">
      <c r="F127" s="5">
        <v>123</v>
      </c>
      <c r="G127" s="16">
        <v>48669</v>
      </c>
      <c r="H127" s="6">
        <v>36750.048989763105</v>
      </c>
      <c r="I127" s="6">
        <v>11213.34603410905</v>
      </c>
      <c r="J127" s="6">
        <v>25536.702955654058</v>
      </c>
      <c r="K127" s="6">
        <v>5096127.2450967003</v>
      </c>
      <c r="L127" s="6">
        <v>1033472.7549032972</v>
      </c>
      <c r="M127" s="6">
        <v>3486783.2708375645</v>
      </c>
      <c r="N127" s="2"/>
    </row>
    <row r="128" spans="6:14" x14ac:dyDescent="0.25">
      <c r="F128" s="5">
        <v>124</v>
      </c>
      <c r="G128" s="16">
        <v>48699</v>
      </c>
      <c r="H128" s="6">
        <v>36750.048989763105</v>
      </c>
      <c r="I128" s="6">
        <v>11269.412764279596</v>
      </c>
      <c r="J128" s="6">
        <v>25480.636225483511</v>
      </c>
      <c r="K128" s="6">
        <v>5084857.8323324211</v>
      </c>
      <c r="L128" s="6">
        <v>1044742.1676675768</v>
      </c>
      <c r="M128" s="6">
        <v>3512263.9070630479</v>
      </c>
      <c r="N128" s="2"/>
    </row>
    <row r="129" spans="6:14" x14ac:dyDescent="0.25">
      <c r="F129" s="5">
        <v>125</v>
      </c>
      <c r="G129" s="16">
        <v>48730</v>
      </c>
      <c r="H129" s="6">
        <v>36750.048989763105</v>
      </c>
      <c r="I129" s="6">
        <v>11325.759828100994</v>
      </c>
      <c r="J129" s="6">
        <v>25424.289161662116</v>
      </c>
      <c r="K129" s="6">
        <v>5073532.0725043202</v>
      </c>
      <c r="L129" s="6">
        <v>1056067.9274956777</v>
      </c>
      <c r="M129" s="6">
        <v>3537688.19622471</v>
      </c>
      <c r="N129" s="2"/>
    </row>
    <row r="130" spans="6:14" x14ac:dyDescent="0.25">
      <c r="F130" s="5">
        <v>126</v>
      </c>
      <c r="G130" s="16">
        <v>48760</v>
      </c>
      <c r="H130" s="6">
        <v>36750.048989763105</v>
      </c>
      <c r="I130" s="6">
        <v>11382.3886272415</v>
      </c>
      <c r="J130" s="6">
        <v>25367.660362521605</v>
      </c>
      <c r="K130" s="6">
        <v>5062149.6838770788</v>
      </c>
      <c r="L130" s="6">
        <v>1067450.3161229193</v>
      </c>
      <c r="M130" s="6">
        <v>3563055.8565872316</v>
      </c>
      <c r="N130" s="2"/>
    </row>
    <row r="131" spans="6:14" x14ac:dyDescent="0.25">
      <c r="F131" s="5">
        <v>127</v>
      </c>
      <c r="G131" s="16">
        <v>48791</v>
      </c>
      <c r="H131" s="6">
        <v>36750.048989763105</v>
      </c>
      <c r="I131" s="6">
        <v>11439.300570377705</v>
      </c>
      <c r="J131" s="6">
        <v>25310.7484193854</v>
      </c>
      <c r="K131" s="6">
        <v>5050710.3833067007</v>
      </c>
      <c r="L131" s="6">
        <v>1078889.6166932969</v>
      </c>
      <c r="M131" s="6">
        <v>3588366.605006617</v>
      </c>
      <c r="N131" s="2"/>
    </row>
    <row r="132" spans="6:14" x14ac:dyDescent="0.25">
      <c r="F132" s="5">
        <v>128</v>
      </c>
      <c r="G132" s="16">
        <v>48822</v>
      </c>
      <c r="H132" s="6">
        <v>36750.048989763105</v>
      </c>
      <c r="I132" s="6">
        <v>11496.497073229595</v>
      </c>
      <c r="J132" s="6">
        <v>25253.551916533514</v>
      </c>
      <c r="K132" s="6">
        <v>5039213.8862334713</v>
      </c>
      <c r="L132" s="6">
        <v>1090386.1137665266</v>
      </c>
      <c r="M132" s="6">
        <v>3613620.1569231506</v>
      </c>
      <c r="N132" s="2"/>
    </row>
    <row r="133" spans="6:14" x14ac:dyDescent="0.25">
      <c r="F133" s="5">
        <v>129</v>
      </c>
      <c r="G133" s="16">
        <v>48852</v>
      </c>
      <c r="H133" s="6">
        <v>36750.048989763105</v>
      </c>
      <c r="I133" s="6">
        <v>11553.979558595744</v>
      </c>
      <c r="J133" s="6">
        <v>25196.069431167361</v>
      </c>
      <c r="K133" s="6">
        <v>5027659.9066748759</v>
      </c>
      <c r="L133" s="6">
        <v>1101940.0933251223</v>
      </c>
      <c r="M133" s="6">
        <v>3638816.2263543182</v>
      </c>
      <c r="N133" s="2"/>
    </row>
    <row r="134" spans="6:14" x14ac:dyDescent="0.25">
      <c r="F134" s="5">
        <v>130</v>
      </c>
      <c r="G134" s="16">
        <v>48883</v>
      </c>
      <c r="H134" s="6">
        <v>36750.048989763105</v>
      </c>
      <c r="I134" s="6">
        <v>11611.749456388719</v>
      </c>
      <c r="J134" s="6">
        <v>25138.299533374386</v>
      </c>
      <c r="K134" s="6">
        <v>5016048.157218487</v>
      </c>
      <c r="L134" s="6">
        <v>1113551.8427815109</v>
      </c>
      <c r="M134" s="6">
        <v>3663954.5258876928</v>
      </c>
      <c r="N134" s="2"/>
    </row>
    <row r="135" spans="6:14" x14ac:dyDescent="0.25">
      <c r="F135" s="5">
        <v>131</v>
      </c>
      <c r="G135" s="16">
        <v>48913</v>
      </c>
      <c r="H135" s="6">
        <v>36750.048989763105</v>
      </c>
      <c r="I135" s="6">
        <v>11669.808203670664</v>
      </c>
      <c r="J135" s="6">
        <v>25080.24078609244</v>
      </c>
      <c r="K135" s="6">
        <v>5004378.3490148159</v>
      </c>
      <c r="L135" s="6">
        <v>1125221.6509851816</v>
      </c>
      <c r="M135" s="6">
        <v>3689034.7666737852</v>
      </c>
      <c r="N135" s="2"/>
    </row>
    <row r="136" spans="6:14" x14ac:dyDescent="0.25">
      <c r="F136" s="5">
        <v>132</v>
      </c>
      <c r="G136" s="16">
        <v>48944</v>
      </c>
      <c r="H136" s="6">
        <v>36750.048989763105</v>
      </c>
      <c r="I136" s="6">
        <v>11728.157244689019</v>
      </c>
      <c r="J136" s="6">
        <v>25021.891745074088</v>
      </c>
      <c r="K136" s="6">
        <v>4992650.191770127</v>
      </c>
      <c r="L136" s="6">
        <v>1136949.8082298706</v>
      </c>
      <c r="M136" s="6">
        <v>3714056.6584188594</v>
      </c>
      <c r="N136" s="2"/>
    </row>
    <row r="137" spans="6:14" x14ac:dyDescent="0.25">
      <c r="F137">
        <v>133</v>
      </c>
      <c r="G137" s="17">
        <v>48975</v>
      </c>
      <c r="H137" s="10">
        <v>36750.048989763105</v>
      </c>
      <c r="I137" s="10">
        <v>11786.798030912465</v>
      </c>
      <c r="J137" s="10">
        <v>24963.25095885064</v>
      </c>
      <c r="K137" s="10">
        <v>4980863.3937392142</v>
      </c>
      <c r="L137" s="10">
        <v>1148736.606260783</v>
      </c>
      <c r="M137" s="10">
        <v>3739019.90937771</v>
      </c>
      <c r="N137" s="2"/>
    </row>
    <row r="138" spans="6:14" x14ac:dyDescent="0.25">
      <c r="F138">
        <v>134</v>
      </c>
      <c r="G138" s="17">
        <v>49003</v>
      </c>
      <c r="H138" s="10">
        <v>36750.048989763105</v>
      </c>
      <c r="I138" s="10">
        <v>11845.732021067024</v>
      </c>
      <c r="J138" s="10">
        <v>24904.316968696079</v>
      </c>
      <c r="K138" s="10">
        <v>4969017.6617181469</v>
      </c>
      <c r="L138" s="10">
        <v>1160582.3382818501</v>
      </c>
      <c r="M138" s="10">
        <v>3763924.2263464062</v>
      </c>
      <c r="N138" s="2"/>
    </row>
    <row r="139" spans="6:14" x14ac:dyDescent="0.25">
      <c r="F139">
        <v>135</v>
      </c>
      <c r="G139" s="17">
        <v>49034</v>
      </c>
      <c r="H139" s="10">
        <v>36750.048989763105</v>
      </c>
      <c r="I139" s="10">
        <v>11904.960681172361</v>
      </c>
      <c r="J139" s="10">
        <v>24845.088308590748</v>
      </c>
      <c r="K139" s="10">
        <v>4957112.7010369748</v>
      </c>
      <c r="L139" s="10">
        <v>1172487.2989630224</v>
      </c>
      <c r="M139" s="10">
        <v>3788769.3146549971</v>
      </c>
      <c r="N139" s="2"/>
    </row>
    <row r="140" spans="6:14" x14ac:dyDescent="0.25">
      <c r="F140">
        <v>136</v>
      </c>
      <c r="G140" s="17">
        <v>49064</v>
      </c>
      <c r="H140" s="10">
        <v>36750.048989763105</v>
      </c>
      <c r="I140" s="10">
        <v>11964.485484578221</v>
      </c>
      <c r="J140" s="10">
        <v>24785.563505184884</v>
      </c>
      <c r="K140" s="10">
        <v>4945148.2155523961</v>
      </c>
      <c r="L140" s="10">
        <v>1184451.7844476006</v>
      </c>
      <c r="M140" s="10">
        <v>3813554.8781601819</v>
      </c>
      <c r="N140" s="2"/>
    </row>
    <row r="141" spans="6:14" x14ac:dyDescent="0.25">
      <c r="F141">
        <v>137</v>
      </c>
      <c r="G141" s="17">
        <v>49095</v>
      </c>
      <c r="H141" s="10">
        <v>36750.048989763105</v>
      </c>
      <c r="I141" s="10">
        <v>12024.307912001117</v>
      </c>
      <c r="J141" s="10">
        <v>24725.741077761992</v>
      </c>
      <c r="K141" s="10">
        <v>4933123.9076403948</v>
      </c>
      <c r="L141" s="10">
        <v>1196476.0923596018</v>
      </c>
      <c r="M141" s="10">
        <v>3838280.619237944</v>
      </c>
      <c r="N141" s="2"/>
    </row>
    <row r="142" spans="6:14" x14ac:dyDescent="0.25">
      <c r="F142">
        <v>138</v>
      </c>
      <c r="G142" s="17">
        <v>49125</v>
      </c>
      <c r="H142" s="10">
        <v>36750.048989763105</v>
      </c>
      <c r="I142" s="10">
        <v>12084.429451561118</v>
      </c>
      <c r="J142" s="10">
        <v>24665.619538201987</v>
      </c>
      <c r="K142" s="10">
        <v>4921039.4781888332</v>
      </c>
      <c r="L142" s="10">
        <v>1208560.5218111628</v>
      </c>
      <c r="M142" s="10">
        <v>3862946.238776146</v>
      </c>
      <c r="N142" s="2"/>
    </row>
    <row r="143" spans="6:14" x14ac:dyDescent="0.25">
      <c r="F143">
        <v>139</v>
      </c>
      <c r="G143" s="17">
        <v>49156</v>
      </c>
      <c r="H143" s="10">
        <v>36750.048989763105</v>
      </c>
      <c r="I143" s="10">
        <v>12144.851598818927</v>
      </c>
      <c r="J143" s="10">
        <v>24605.19739094418</v>
      </c>
      <c r="K143" s="10">
        <v>4908894.6265900144</v>
      </c>
      <c r="L143" s="10">
        <v>1220705.3734099818</v>
      </c>
      <c r="M143" s="10">
        <v>3887551.4361670902</v>
      </c>
      <c r="N143" s="2"/>
    </row>
    <row r="144" spans="6:14" x14ac:dyDescent="0.25">
      <c r="F144">
        <v>140</v>
      </c>
      <c r="G144" s="17">
        <v>49187</v>
      </c>
      <c r="H144" s="10">
        <v>36750.048989763105</v>
      </c>
      <c r="I144" s="10">
        <v>12205.575856813019</v>
      </c>
      <c r="J144" s="10">
        <v>24544.473132950086</v>
      </c>
      <c r="K144" s="10">
        <v>4896689.0507332012</v>
      </c>
      <c r="L144" s="10">
        <v>1232910.9492667948</v>
      </c>
      <c r="M144" s="10">
        <v>3912095.9093000405</v>
      </c>
      <c r="N144" s="2"/>
    </row>
    <row r="145" spans="6:14" x14ac:dyDescent="0.25">
      <c r="F145">
        <v>141</v>
      </c>
      <c r="G145" s="17">
        <v>49217</v>
      </c>
      <c r="H145" s="10">
        <v>36750.048989763105</v>
      </c>
      <c r="I145" s="10">
        <v>12266.603736097084</v>
      </c>
      <c r="J145" s="10">
        <v>24483.445253666025</v>
      </c>
      <c r="K145" s="10">
        <v>4884422.4469971042</v>
      </c>
      <c r="L145" s="10">
        <v>1245177.5530028918</v>
      </c>
      <c r="M145" s="10">
        <v>3936579.3545537065</v>
      </c>
      <c r="N145" s="2"/>
    </row>
    <row r="146" spans="6:14" x14ac:dyDescent="0.25">
      <c r="F146">
        <v>142</v>
      </c>
      <c r="G146" s="17">
        <v>49248</v>
      </c>
      <c r="H146" s="10">
        <v>36750.048989763105</v>
      </c>
      <c r="I146" s="10">
        <v>12327.936754777569</v>
      </c>
      <c r="J146" s="10">
        <v>24422.112234985536</v>
      </c>
      <c r="K146" s="10">
        <v>4872094.5102423262</v>
      </c>
      <c r="L146" s="10">
        <v>1257505.4897576694</v>
      </c>
      <c r="M146" s="10">
        <v>3961001.4667886919</v>
      </c>
      <c r="N146" s="2"/>
    </row>
    <row r="147" spans="6:14" x14ac:dyDescent="0.25">
      <c r="F147">
        <v>143</v>
      </c>
      <c r="G147" s="17">
        <v>49278</v>
      </c>
      <c r="H147" s="10">
        <v>36750.048989763105</v>
      </c>
      <c r="I147" s="10">
        <v>12389.576438551458</v>
      </c>
      <c r="J147" s="10">
        <v>24360.472551211646</v>
      </c>
      <c r="K147" s="10">
        <v>4859704.9338037744</v>
      </c>
      <c r="L147" s="10">
        <v>1269895.0661962209</v>
      </c>
      <c r="M147" s="10">
        <v>3985361.9393399036</v>
      </c>
      <c r="N147" s="2"/>
    </row>
    <row r="148" spans="6:14" x14ac:dyDescent="0.25">
      <c r="F148">
        <v>144</v>
      </c>
      <c r="G148" s="17">
        <v>49309</v>
      </c>
      <c r="H148" s="10">
        <v>36750.048989763105</v>
      </c>
      <c r="I148" s="10">
        <v>12451.524320744216</v>
      </c>
      <c r="J148" s="10">
        <v>24298.524669018887</v>
      </c>
      <c r="K148" s="10">
        <v>4847253.4094830304</v>
      </c>
      <c r="L148" s="10">
        <v>1282346.5905169651</v>
      </c>
      <c r="M148" s="10">
        <v>4009660.4640089227</v>
      </c>
      <c r="N148" s="2"/>
    </row>
    <row r="149" spans="6:14" x14ac:dyDescent="0.25">
      <c r="F149" s="5">
        <v>145</v>
      </c>
      <c r="G149" s="16">
        <v>49340</v>
      </c>
      <c r="H149" s="6">
        <v>36750.048989763105</v>
      </c>
      <c r="I149" s="6">
        <v>12513.781942347936</v>
      </c>
      <c r="J149" s="6">
        <v>24236.267047415171</v>
      </c>
      <c r="K149" s="6">
        <v>4834739.6275406824</v>
      </c>
      <c r="L149" s="6">
        <v>1294860.3724593131</v>
      </c>
      <c r="M149" s="6">
        <v>4033896.7310563377</v>
      </c>
      <c r="N149" s="2"/>
    </row>
    <row r="150" spans="6:14" x14ac:dyDescent="0.25">
      <c r="F150" s="5">
        <v>146</v>
      </c>
      <c r="G150" s="16">
        <v>49368</v>
      </c>
      <c r="H150" s="6">
        <v>36750.048989763105</v>
      </c>
      <c r="I150" s="6">
        <v>12576.350852059675</v>
      </c>
      <c r="J150" s="6">
        <v>24173.698137703432</v>
      </c>
      <c r="K150" s="6">
        <v>4822163.2766886223</v>
      </c>
      <c r="L150" s="6">
        <v>1307436.7233113728</v>
      </c>
      <c r="M150" s="6">
        <v>4058070.4291940411</v>
      </c>
      <c r="N150" s="2"/>
    </row>
    <row r="151" spans="6:14" x14ac:dyDescent="0.25">
      <c r="F151" s="5">
        <v>147</v>
      </c>
      <c r="G151" s="16">
        <v>49399</v>
      </c>
      <c r="H151" s="6">
        <v>36750.048989763105</v>
      </c>
      <c r="I151" s="6">
        <v>12639.232606319974</v>
      </c>
      <c r="J151" s="6">
        <v>24110.816383443136</v>
      </c>
      <c r="K151" s="6">
        <v>4809524.0440823026</v>
      </c>
      <c r="L151" s="6">
        <v>1320075.9559176927</v>
      </c>
      <c r="M151" s="6">
        <v>4082181.2455774844</v>
      </c>
      <c r="N151" s="2"/>
    </row>
    <row r="152" spans="6:14" x14ac:dyDescent="0.25">
      <c r="F152" s="5">
        <v>148</v>
      </c>
      <c r="G152" s="16">
        <v>49429</v>
      </c>
      <c r="H152" s="6">
        <v>36750.048989763105</v>
      </c>
      <c r="I152" s="6">
        <v>12702.428769351574</v>
      </c>
      <c r="J152" s="6">
        <v>24047.620220411529</v>
      </c>
      <c r="K152" s="6">
        <v>4796821.6153129507</v>
      </c>
      <c r="L152" s="6">
        <v>1332778.3846870444</v>
      </c>
      <c r="M152" s="6">
        <v>4106228.8657978959</v>
      </c>
      <c r="N152" s="2"/>
    </row>
    <row r="153" spans="6:14" x14ac:dyDescent="0.25">
      <c r="F153" s="5">
        <v>149</v>
      </c>
      <c r="G153" s="16">
        <v>49460</v>
      </c>
      <c r="H153" s="6">
        <v>36750.048989763105</v>
      </c>
      <c r="I153" s="6">
        <v>12765.94091319833</v>
      </c>
      <c r="J153" s="6">
        <v>23984.108076564771</v>
      </c>
      <c r="K153" s="6">
        <v>4784055.6743997522</v>
      </c>
      <c r="L153" s="6">
        <v>1345544.3256002427</v>
      </c>
      <c r="M153" s="6">
        <v>4130212.9738744609</v>
      </c>
      <c r="N153" s="2"/>
    </row>
    <row r="154" spans="6:14" x14ac:dyDescent="0.25">
      <c r="F154" s="5">
        <v>150</v>
      </c>
      <c r="G154" s="16">
        <v>49490</v>
      </c>
      <c r="H154" s="6">
        <v>36750.048989763105</v>
      </c>
      <c r="I154" s="6">
        <v>12829.770617764325</v>
      </c>
      <c r="J154" s="6">
        <v>23920.278371998778</v>
      </c>
      <c r="K154" s="6">
        <v>4771225.9037819877</v>
      </c>
      <c r="L154" s="6">
        <v>1358374.0962180069</v>
      </c>
      <c r="M154" s="6">
        <v>4154133.2522464595</v>
      </c>
      <c r="N154" s="2"/>
    </row>
    <row r="155" spans="6:14" x14ac:dyDescent="0.25">
      <c r="F155" s="5">
        <v>151</v>
      </c>
      <c r="G155" s="16">
        <v>49521</v>
      </c>
      <c r="H155" s="6">
        <v>36750.048989763105</v>
      </c>
      <c r="I155" s="6">
        <v>12893.919470853145</v>
      </c>
      <c r="J155" s="6">
        <v>23856.129518909962</v>
      </c>
      <c r="K155" s="6">
        <v>4758331.9843111346</v>
      </c>
      <c r="L155" s="6">
        <v>1371268.0156888601</v>
      </c>
      <c r="M155" s="6">
        <v>4177989.3817653693</v>
      </c>
      <c r="N155" s="2"/>
    </row>
    <row r="156" spans="6:14" x14ac:dyDescent="0.25">
      <c r="F156" s="5">
        <v>152</v>
      </c>
      <c r="G156" s="16">
        <v>49552</v>
      </c>
      <c r="H156" s="6">
        <v>36750.048989763105</v>
      </c>
      <c r="I156" s="6">
        <v>12958.389068207411</v>
      </c>
      <c r="J156" s="6">
        <v>23791.659921555696</v>
      </c>
      <c r="K156" s="6">
        <v>4745373.5952429269</v>
      </c>
      <c r="L156" s="6">
        <v>1384226.4047570676</v>
      </c>
      <c r="M156" s="6">
        <v>4201781.0416869251</v>
      </c>
      <c r="N156" s="2"/>
    </row>
    <row r="157" spans="6:14" x14ac:dyDescent="0.25">
      <c r="F157" s="5">
        <v>153</v>
      </c>
      <c r="G157" s="16">
        <v>49582</v>
      </c>
      <c r="H157" s="6">
        <v>36750.048989763105</v>
      </c>
      <c r="I157" s="6">
        <v>13023.181013548448</v>
      </c>
      <c r="J157" s="6">
        <v>23726.867976214657</v>
      </c>
      <c r="K157" s="6">
        <v>4732350.4142293781</v>
      </c>
      <c r="L157" s="6">
        <v>1397249.5857706161</v>
      </c>
      <c r="M157" s="6">
        <v>4225507.9096631398</v>
      </c>
      <c r="N157" s="2"/>
    </row>
    <row r="158" spans="6:14" x14ac:dyDescent="0.25">
      <c r="F158" s="5">
        <v>154</v>
      </c>
      <c r="G158" s="16">
        <v>49613</v>
      </c>
      <c r="H158" s="6">
        <v>36750.048989763105</v>
      </c>
      <c r="I158" s="6">
        <v>13088.296918616188</v>
      </c>
      <c r="J158" s="6">
        <v>23661.752071146919</v>
      </c>
      <c r="K158" s="6">
        <v>4719262.1173107615</v>
      </c>
      <c r="L158" s="6">
        <v>1410337.8826892322</v>
      </c>
      <c r="M158" s="6">
        <v>4249169.6617342867</v>
      </c>
      <c r="N158" s="2"/>
    </row>
    <row r="159" spans="6:14" x14ac:dyDescent="0.25">
      <c r="F159" s="5">
        <v>155</v>
      </c>
      <c r="G159" s="16">
        <v>49643</v>
      </c>
      <c r="H159" s="6">
        <v>36750.048989763105</v>
      </c>
      <c r="I159" s="6">
        <v>13153.73840320927</v>
      </c>
      <c r="J159" s="6">
        <v>23596.310586553835</v>
      </c>
      <c r="K159" s="6">
        <v>4706108.378907552</v>
      </c>
      <c r="L159" s="6">
        <v>1423491.6210924415</v>
      </c>
      <c r="M159" s="6">
        <v>4272765.9723208407</v>
      </c>
      <c r="N159" s="2"/>
    </row>
    <row r="160" spans="6:14" x14ac:dyDescent="0.25">
      <c r="F160" s="5">
        <v>156</v>
      </c>
      <c r="G160" s="16">
        <v>49674</v>
      </c>
      <c r="H160" s="6">
        <v>36750.048989763105</v>
      </c>
      <c r="I160" s="6">
        <v>13219.507095225319</v>
      </c>
      <c r="J160" s="6">
        <v>23530.54189453779</v>
      </c>
      <c r="K160" s="6">
        <v>4692888.8718123268</v>
      </c>
      <c r="L160" s="6">
        <v>1436711.1281876669</v>
      </c>
      <c r="M160" s="6">
        <v>4296296.5142153781</v>
      </c>
      <c r="N160" s="2"/>
    </row>
    <row r="161" spans="6:14" x14ac:dyDescent="0.25">
      <c r="F161">
        <v>157</v>
      </c>
      <c r="G161" s="17">
        <v>49705</v>
      </c>
      <c r="H161" s="10">
        <v>36750.048989763105</v>
      </c>
      <c r="I161" s="10">
        <v>13285.604630701444</v>
      </c>
      <c r="J161" s="10">
        <v>23464.444359061661</v>
      </c>
      <c r="K161" s="10">
        <v>4679603.2671816256</v>
      </c>
      <c r="L161" s="10">
        <v>1449996.7328183684</v>
      </c>
      <c r="M161" s="10">
        <v>4319760.9585744394</v>
      </c>
      <c r="N161" s="2"/>
    </row>
    <row r="162" spans="6:14" x14ac:dyDescent="0.25">
      <c r="F162">
        <v>158</v>
      </c>
      <c r="G162" s="17">
        <v>49734</v>
      </c>
      <c r="H162" s="10">
        <v>36750.048989763105</v>
      </c>
      <c r="I162" s="10">
        <v>13352.032653854951</v>
      </c>
      <c r="J162" s="10">
        <v>23398.016335908156</v>
      </c>
      <c r="K162" s="10">
        <v>4666251.2345277704</v>
      </c>
      <c r="L162" s="10">
        <v>1463348.7654722233</v>
      </c>
      <c r="M162" s="10">
        <v>4343158.9749103477</v>
      </c>
      <c r="N162" s="2"/>
    </row>
    <row r="163" spans="6:14" x14ac:dyDescent="0.25">
      <c r="F163">
        <v>159</v>
      </c>
      <c r="G163" s="17">
        <v>49765</v>
      </c>
      <c r="H163" s="10">
        <v>36750.048989763105</v>
      </c>
      <c r="I163" s="10">
        <v>13418.792817124226</v>
      </c>
      <c r="J163" s="10">
        <v>23331.256172638881</v>
      </c>
      <c r="K163" s="10">
        <v>4652832.4417106463</v>
      </c>
      <c r="L163" s="10">
        <v>1476767.5582893474</v>
      </c>
      <c r="M163" s="10">
        <v>4366490.231082987</v>
      </c>
      <c r="N163" s="2"/>
    </row>
    <row r="164" spans="6:14" x14ac:dyDescent="0.25">
      <c r="F164">
        <v>160</v>
      </c>
      <c r="G164" s="17">
        <v>49795</v>
      </c>
      <c r="H164" s="10">
        <v>36750.048989763105</v>
      </c>
      <c r="I164" s="10">
        <v>13485.886781209847</v>
      </c>
      <c r="J164" s="10">
        <v>23264.162208553258</v>
      </c>
      <c r="K164" s="10">
        <v>4639346.5549294362</v>
      </c>
      <c r="L164" s="10">
        <v>1490253.4450705573</v>
      </c>
      <c r="M164" s="10">
        <v>4389754.3932915404</v>
      </c>
      <c r="N164" s="2"/>
    </row>
    <row r="165" spans="6:14" x14ac:dyDescent="0.25">
      <c r="F165">
        <v>161</v>
      </c>
      <c r="G165" s="17">
        <v>49826</v>
      </c>
      <c r="H165" s="10">
        <v>36750.048989763105</v>
      </c>
      <c r="I165" s="10">
        <v>13553.316215115898</v>
      </c>
      <c r="J165" s="10">
        <v>23196.732774647211</v>
      </c>
      <c r="K165" s="10">
        <v>4625793.2387143206</v>
      </c>
      <c r="L165" s="10">
        <v>1503806.7612856731</v>
      </c>
      <c r="M165" s="10">
        <v>4412951.1260661874</v>
      </c>
      <c r="N165" s="2"/>
    </row>
    <row r="166" spans="6:14" x14ac:dyDescent="0.25">
      <c r="F166">
        <v>162</v>
      </c>
      <c r="G166" s="17">
        <v>49856</v>
      </c>
      <c r="H166" s="10">
        <v>36750.048989763105</v>
      </c>
      <c r="I166" s="10">
        <v>13621.082796191477</v>
      </c>
      <c r="J166" s="10">
        <v>23128.966193571632</v>
      </c>
      <c r="K166" s="10">
        <v>4612172.1559181288</v>
      </c>
      <c r="L166" s="10">
        <v>1517427.8440818647</v>
      </c>
      <c r="M166" s="10">
        <v>4436080.0922597591</v>
      </c>
      <c r="N166" s="2"/>
    </row>
    <row r="167" spans="6:14" x14ac:dyDescent="0.25">
      <c r="F167">
        <v>163</v>
      </c>
      <c r="G167" s="17">
        <v>49887</v>
      </c>
      <c r="H167" s="10">
        <v>36750.048989763105</v>
      </c>
      <c r="I167" s="10">
        <v>13689.188210172435</v>
      </c>
      <c r="J167" s="10">
        <v>23060.860779590672</v>
      </c>
      <c r="K167" s="10">
        <v>4598482.9677079562</v>
      </c>
      <c r="L167" s="10">
        <v>1531117.032292037</v>
      </c>
      <c r="M167" s="10">
        <v>4459140.95303935</v>
      </c>
      <c r="N167" s="2"/>
    </row>
    <row r="168" spans="6:14" x14ac:dyDescent="0.25">
      <c r="F168">
        <v>164</v>
      </c>
      <c r="G168" s="17">
        <v>49918</v>
      </c>
      <c r="H168" s="10">
        <v>36750.048989763105</v>
      </c>
      <c r="I168" s="10">
        <v>13757.634151223296</v>
      </c>
      <c r="J168" s="10">
        <v>22992.414838539811</v>
      </c>
      <c r="K168" s="10">
        <v>4584725.3335567331</v>
      </c>
      <c r="L168" s="10">
        <v>1544874.6664432604</v>
      </c>
      <c r="M168" s="10">
        <v>4482133.3678778894</v>
      </c>
      <c r="N168" s="2"/>
    </row>
    <row r="169" spans="6:14" x14ac:dyDescent="0.25">
      <c r="F169">
        <v>165</v>
      </c>
      <c r="G169" s="17">
        <v>49948</v>
      </c>
      <c r="H169" s="10">
        <v>36750.048989763105</v>
      </c>
      <c r="I169" s="10">
        <v>13826.422321979413</v>
      </c>
      <c r="J169" s="10">
        <v>22923.626667783694</v>
      </c>
      <c r="K169" s="10">
        <v>4570898.9112347541</v>
      </c>
      <c r="L169" s="10">
        <v>1558701.0887652398</v>
      </c>
      <c r="M169" s="10">
        <v>4505056.994545673</v>
      </c>
      <c r="N169" s="2"/>
    </row>
    <row r="170" spans="6:14" x14ac:dyDescent="0.25">
      <c r="F170">
        <v>166</v>
      </c>
      <c r="G170" s="17">
        <v>49979</v>
      </c>
      <c r="H170" s="10">
        <v>36750.048989763105</v>
      </c>
      <c r="I170" s="10">
        <v>13895.55443358931</v>
      </c>
      <c r="J170" s="10">
        <v>22854.494556173799</v>
      </c>
      <c r="K170" s="10">
        <v>4557003.3568011653</v>
      </c>
      <c r="L170" s="10">
        <v>1572596.6431988291</v>
      </c>
      <c r="M170" s="10">
        <v>4527911.4891018467</v>
      </c>
      <c r="N170" s="2"/>
    </row>
    <row r="171" spans="6:14" x14ac:dyDescent="0.25">
      <c r="F171">
        <v>167</v>
      </c>
      <c r="G171" s="17">
        <v>50009</v>
      </c>
      <c r="H171" s="10">
        <v>36750.048989763105</v>
      </c>
      <c r="I171" s="10">
        <v>13965.032205757254</v>
      </c>
      <c r="J171" s="10">
        <v>22785.016784005853</v>
      </c>
      <c r="K171" s="10">
        <v>4543038.3245954076</v>
      </c>
      <c r="L171" s="10">
        <v>1586561.6754045864</v>
      </c>
      <c r="M171" s="10">
        <v>4550696.5058858525</v>
      </c>
      <c r="N171" s="2"/>
    </row>
    <row r="172" spans="6:14" x14ac:dyDescent="0.25">
      <c r="F172">
        <v>168</v>
      </c>
      <c r="G172" s="17">
        <v>50040</v>
      </c>
      <c r="H172" s="10">
        <v>36750.048989763105</v>
      </c>
      <c r="I172" s="10">
        <v>14034.85736678604</v>
      </c>
      <c r="J172" s="10">
        <v>22715.191622977058</v>
      </c>
      <c r="K172" s="10">
        <v>4529003.4672286212</v>
      </c>
      <c r="L172" s="10">
        <v>1600596.5327713725</v>
      </c>
      <c r="M172" s="10">
        <v>4573411.6975088296</v>
      </c>
      <c r="N172" s="2"/>
    </row>
    <row r="173" spans="6:14" x14ac:dyDescent="0.25">
      <c r="F173" s="5">
        <v>169</v>
      </c>
      <c r="G173" s="16">
        <v>50071</v>
      </c>
      <c r="H173" s="6">
        <v>36750.048989763105</v>
      </c>
      <c r="I173" s="6">
        <v>14105.031653619972</v>
      </c>
      <c r="J173" s="6">
        <v>22645.017336143133</v>
      </c>
      <c r="K173" s="6">
        <v>4514898.4355750009</v>
      </c>
      <c r="L173" s="6">
        <v>1614701.5644249925</v>
      </c>
      <c r="M173" s="6">
        <v>4596056.7148449728</v>
      </c>
      <c r="N173" s="2"/>
    </row>
    <row r="174" spans="6:14" x14ac:dyDescent="0.25">
      <c r="F174" s="5">
        <v>170</v>
      </c>
      <c r="G174" s="16">
        <v>50099</v>
      </c>
      <c r="H174" s="6">
        <v>36750.048989763105</v>
      </c>
      <c r="I174" s="6">
        <v>14175.556811888071</v>
      </c>
      <c r="J174" s="6">
        <v>22574.492177875032</v>
      </c>
      <c r="K174" s="6">
        <v>4500722.8787631132</v>
      </c>
      <c r="L174" s="6">
        <v>1628877.1212368805</v>
      </c>
      <c r="M174" s="6">
        <v>4618631.2070228476</v>
      </c>
      <c r="N174" s="2"/>
    </row>
    <row r="175" spans="6:14" x14ac:dyDescent="0.25">
      <c r="F175" s="5">
        <v>171</v>
      </c>
      <c r="G175" s="16">
        <v>50130</v>
      </c>
      <c r="H175" s="6">
        <v>36750.048989763105</v>
      </c>
      <c r="I175" s="6">
        <v>14246.43459594751</v>
      </c>
      <c r="J175" s="6">
        <v>22503.614393815598</v>
      </c>
      <c r="K175" s="6">
        <v>4486476.444167166</v>
      </c>
      <c r="L175" s="6">
        <v>1643123.5558328282</v>
      </c>
      <c r="M175" s="6">
        <v>4641134.821416663</v>
      </c>
      <c r="N175" s="2"/>
    </row>
    <row r="176" spans="6:14" x14ac:dyDescent="0.25">
      <c r="F176" s="5">
        <v>172</v>
      </c>
      <c r="G176" s="16">
        <v>50160</v>
      </c>
      <c r="H176" s="6">
        <v>36750.048989763105</v>
      </c>
      <c r="I176" s="6">
        <v>14317.666768927249</v>
      </c>
      <c r="J176" s="6">
        <v>22432.382220835854</v>
      </c>
      <c r="K176" s="6">
        <v>4472158.7773982389</v>
      </c>
      <c r="L176" s="6">
        <v>1657441.2226017555</v>
      </c>
      <c r="M176" s="6">
        <v>4663567.2036374984</v>
      </c>
      <c r="N176" s="2"/>
    </row>
    <row r="177" spans="6:14" x14ac:dyDescent="0.25">
      <c r="F177" s="5">
        <v>173</v>
      </c>
      <c r="G177" s="16">
        <v>50191</v>
      </c>
      <c r="H177" s="6">
        <v>36750.048989763105</v>
      </c>
      <c r="I177" s="6">
        <v>14389.255102771887</v>
      </c>
      <c r="J177" s="6">
        <v>22360.793886991221</v>
      </c>
      <c r="K177" s="6">
        <v>4457769.5222954666</v>
      </c>
      <c r="L177" s="6">
        <v>1671830.4777045273</v>
      </c>
      <c r="M177" s="6">
        <v>4685927.9975244896</v>
      </c>
      <c r="N177" s="2"/>
    </row>
    <row r="178" spans="6:14" x14ac:dyDescent="0.25">
      <c r="F178" s="5">
        <v>174</v>
      </c>
      <c r="G178" s="16">
        <v>50221</v>
      </c>
      <c r="H178" s="6">
        <v>36750.048989763105</v>
      </c>
      <c r="I178" s="6">
        <v>14461.201378285745</v>
      </c>
      <c r="J178" s="6">
        <v>22288.847611477362</v>
      </c>
      <c r="K178" s="6">
        <v>4443308.3209171807</v>
      </c>
      <c r="L178" s="6">
        <v>1686291.679082813</v>
      </c>
      <c r="M178" s="6">
        <v>4708216.8451359672</v>
      </c>
      <c r="N178" s="2"/>
    </row>
    <row r="179" spans="6:14" x14ac:dyDescent="0.25">
      <c r="F179" s="5">
        <v>175</v>
      </c>
      <c r="G179" s="16">
        <v>50252</v>
      </c>
      <c r="H179" s="6">
        <v>36750.048989763105</v>
      </c>
      <c r="I179" s="6">
        <v>14533.507385177174</v>
      </c>
      <c r="J179" s="6">
        <v>22216.541604585927</v>
      </c>
      <c r="K179" s="6">
        <v>4428774.8135320032</v>
      </c>
      <c r="L179" s="6">
        <v>1700825.18646799</v>
      </c>
      <c r="M179" s="6">
        <v>4730433.3867405532</v>
      </c>
      <c r="N179" s="2"/>
    </row>
    <row r="180" spans="6:14" x14ac:dyDescent="0.25">
      <c r="F180" s="5">
        <v>176</v>
      </c>
      <c r="G180" s="16">
        <v>50283</v>
      </c>
      <c r="H180" s="6">
        <v>36750.048989763105</v>
      </c>
      <c r="I180" s="6">
        <v>14606.17492210306</v>
      </c>
      <c r="J180" s="6">
        <v>22143.874067660043</v>
      </c>
      <c r="K180" s="6">
        <v>4414168.6386099001</v>
      </c>
      <c r="L180" s="6">
        <v>1715431.3613900931</v>
      </c>
      <c r="M180" s="6">
        <v>4752577.2608082136</v>
      </c>
      <c r="N180" s="2"/>
    </row>
    <row r="181" spans="6:14" x14ac:dyDescent="0.25">
      <c r="F181" s="5">
        <v>177</v>
      </c>
      <c r="G181" s="16">
        <v>50313</v>
      </c>
      <c r="H181" s="6">
        <v>36750.048989763105</v>
      </c>
      <c r="I181" s="6">
        <v>14679.205796713577</v>
      </c>
      <c r="J181" s="6">
        <v>22070.843193049535</v>
      </c>
      <c r="K181" s="6">
        <v>4399489.4328131862</v>
      </c>
      <c r="L181" s="6">
        <v>1730110.5671868066</v>
      </c>
      <c r="M181" s="6">
        <v>4774648.1040012632</v>
      </c>
      <c r="N181" s="2"/>
    </row>
    <row r="182" spans="6:14" x14ac:dyDescent="0.25">
      <c r="F182" s="5">
        <v>178</v>
      </c>
      <c r="G182" s="16">
        <v>50344</v>
      </c>
      <c r="H182" s="6">
        <v>36750.048989763105</v>
      </c>
      <c r="I182" s="6">
        <v>14752.601825697144</v>
      </c>
      <c r="J182" s="6">
        <v>21997.447164065965</v>
      </c>
      <c r="K182" s="6">
        <v>4384736.8309874889</v>
      </c>
      <c r="L182" s="6">
        <v>1744863.1690125037</v>
      </c>
      <c r="M182" s="6">
        <v>4796645.5511653293</v>
      </c>
      <c r="N182" s="2"/>
    </row>
    <row r="183" spans="6:14" x14ac:dyDescent="0.25">
      <c r="F183" s="5">
        <v>179</v>
      </c>
      <c r="G183" s="16">
        <v>50374</v>
      </c>
      <c r="H183" s="6">
        <v>36750.048989763105</v>
      </c>
      <c r="I183" s="6">
        <v>14826.36483482563</v>
      </c>
      <c r="J183" s="6">
        <v>21923.684154937473</v>
      </c>
      <c r="K183" s="6">
        <v>4369910.4661526633</v>
      </c>
      <c r="L183" s="6">
        <v>1759689.5338473294</v>
      </c>
      <c r="M183" s="6">
        <v>4818569.2353202663</v>
      </c>
      <c r="N183" s="2"/>
    </row>
    <row r="184" spans="6:14" x14ac:dyDescent="0.25">
      <c r="F184" s="5">
        <v>180</v>
      </c>
      <c r="G184" s="16">
        <v>50405</v>
      </c>
      <c r="H184" s="6">
        <v>36750.048989763105</v>
      </c>
      <c r="I184" s="6">
        <v>14900.49665899976</v>
      </c>
      <c r="J184" s="6">
        <v>21849.552330763348</v>
      </c>
      <c r="K184" s="6">
        <v>4355009.9694936639</v>
      </c>
      <c r="L184" s="6">
        <v>1774590.0305063291</v>
      </c>
      <c r="M184" s="6">
        <v>4840418.7876510294</v>
      </c>
      <c r="N184" s="2"/>
    </row>
    <row r="185" spans="6:14" x14ac:dyDescent="0.25">
      <c r="F185">
        <v>181</v>
      </c>
      <c r="G185" s="17">
        <v>50436</v>
      </c>
      <c r="H185" s="10">
        <v>36750.048989763105</v>
      </c>
      <c r="I185" s="10">
        <v>14974.999142294755</v>
      </c>
      <c r="J185" s="10">
        <v>21775.049847468348</v>
      </c>
      <c r="K185" s="10">
        <v>4340034.9703513691</v>
      </c>
      <c r="L185" s="10">
        <v>1789565.0296486239</v>
      </c>
      <c r="M185" s="10">
        <v>4862193.8374984981</v>
      </c>
      <c r="N185" s="2"/>
    </row>
    <row r="186" spans="6:14" x14ac:dyDescent="0.25">
      <c r="F186">
        <v>182</v>
      </c>
      <c r="G186" s="17">
        <v>50464</v>
      </c>
      <c r="H186" s="10">
        <v>36750.048989763105</v>
      </c>
      <c r="I186" s="10">
        <v>15049.874138006227</v>
      </c>
      <c r="J186" s="10">
        <v>21700.174851756878</v>
      </c>
      <c r="K186" s="10">
        <v>4324985.0962133631</v>
      </c>
      <c r="L186" s="10">
        <v>1804614.9037866301</v>
      </c>
      <c r="M186" s="10">
        <v>4883894.0123502547</v>
      </c>
      <c r="N186" s="2"/>
    </row>
    <row r="187" spans="6:14" x14ac:dyDescent="0.25">
      <c r="F187">
        <v>183</v>
      </c>
      <c r="G187" s="17">
        <v>50495</v>
      </c>
      <c r="H187" s="10">
        <v>36750.048989763105</v>
      </c>
      <c r="I187" s="10">
        <v>15125.123508696261</v>
      </c>
      <c r="J187" s="10">
        <v>21624.92548106685</v>
      </c>
      <c r="K187" s="10">
        <v>4309859.9727046667</v>
      </c>
      <c r="L187" s="10">
        <v>1819740.0272953263</v>
      </c>
      <c r="M187" s="10">
        <v>4905518.9378313217</v>
      </c>
      <c r="N187" s="2"/>
    </row>
    <row r="188" spans="6:14" x14ac:dyDescent="0.25">
      <c r="F188">
        <v>184</v>
      </c>
      <c r="G188" s="17">
        <v>50525</v>
      </c>
      <c r="H188" s="10">
        <v>36750.048989763105</v>
      </c>
      <c r="I188" s="10">
        <v>15200.749126239743</v>
      </c>
      <c r="J188" s="10">
        <v>21549.299863523363</v>
      </c>
      <c r="K188" s="10">
        <v>4294659.223578427</v>
      </c>
      <c r="L188" s="10">
        <v>1834940.776421566</v>
      </c>
      <c r="M188" s="10">
        <v>4927068.2376948455</v>
      </c>
      <c r="N188" s="2"/>
    </row>
    <row r="189" spans="6:14" x14ac:dyDescent="0.25">
      <c r="F189">
        <v>185</v>
      </c>
      <c r="G189" s="17">
        <v>50556</v>
      </c>
      <c r="H189" s="10">
        <v>36750.048989763105</v>
      </c>
      <c r="I189" s="10">
        <v>15276.752871870942</v>
      </c>
      <c r="J189" s="10">
        <v>21473.296117892169</v>
      </c>
      <c r="K189" s="10">
        <v>4279382.470706556</v>
      </c>
      <c r="L189" s="10">
        <v>1850217.529293437</v>
      </c>
      <c r="M189" s="10">
        <v>4948541.533812738</v>
      </c>
      <c r="N189" s="2"/>
    </row>
    <row r="190" spans="6:14" x14ac:dyDescent="0.25">
      <c r="F190">
        <v>186</v>
      </c>
      <c r="G190" s="17">
        <v>50586</v>
      </c>
      <c r="H190" s="10">
        <v>36750.048989763105</v>
      </c>
      <c r="I190" s="10">
        <v>15353.136636230296</v>
      </c>
      <c r="J190" s="10">
        <v>21396.912353532814</v>
      </c>
      <c r="K190" s="10">
        <v>4264029.3340703258</v>
      </c>
      <c r="L190" s="10">
        <v>1865570.6659296674</v>
      </c>
      <c r="M190" s="10">
        <v>4969938.4461662704</v>
      </c>
      <c r="N190" s="2"/>
    </row>
    <row r="191" spans="6:14" x14ac:dyDescent="0.25">
      <c r="F191">
        <v>187</v>
      </c>
      <c r="G191" s="17">
        <v>50617</v>
      </c>
      <c r="H191" s="10">
        <v>36750.048989763105</v>
      </c>
      <c r="I191" s="10">
        <v>15429.902319411447</v>
      </c>
      <c r="J191" s="10">
        <v>21320.146670351663</v>
      </c>
      <c r="K191" s="10">
        <v>4248599.4317509141</v>
      </c>
      <c r="L191" s="10">
        <v>1881000.5682490789</v>
      </c>
      <c r="M191" s="10">
        <v>4991258.5928366221</v>
      </c>
      <c r="N191" s="2"/>
    </row>
    <row r="192" spans="6:14" x14ac:dyDescent="0.25">
      <c r="F192">
        <v>188</v>
      </c>
      <c r="G192" s="17">
        <v>50648</v>
      </c>
      <c r="H192" s="10">
        <v>36750.048989763105</v>
      </c>
      <c r="I192" s="10">
        <v>15507.051831008503</v>
      </c>
      <c r="J192" s="10">
        <v>21242.997158754599</v>
      </c>
      <c r="K192" s="10">
        <v>4233092.3799199052</v>
      </c>
      <c r="L192" s="10">
        <v>1896507.6200800873</v>
      </c>
      <c r="M192" s="10">
        <v>5012501.5899953768</v>
      </c>
      <c r="N192" s="2"/>
    </row>
    <row r="193" spans="6:14" x14ac:dyDescent="0.25">
      <c r="F193">
        <v>189</v>
      </c>
      <c r="G193" s="17">
        <v>50678</v>
      </c>
      <c r="H193" s="10">
        <v>36750.048989763105</v>
      </c>
      <c r="I193" s="10">
        <v>15584.587090163548</v>
      </c>
      <c r="J193" s="10">
        <v>21165.461899599562</v>
      </c>
      <c r="K193" s="10">
        <v>4217507.7928297417</v>
      </c>
      <c r="L193" s="10">
        <v>1912092.2071702508</v>
      </c>
      <c r="M193" s="10">
        <v>5033667.0518949768</v>
      </c>
      <c r="N193" s="2"/>
    </row>
    <row r="194" spans="6:14" x14ac:dyDescent="0.25">
      <c r="F194">
        <v>190</v>
      </c>
      <c r="G194" s="17">
        <v>50709</v>
      </c>
      <c r="H194" s="10">
        <v>36750.048989763105</v>
      </c>
      <c r="I194" s="10">
        <v>15662.510025614365</v>
      </c>
      <c r="J194" s="10">
        <v>21087.538964148742</v>
      </c>
      <c r="K194" s="10">
        <v>4201845.2828041278</v>
      </c>
      <c r="L194" s="10">
        <v>1927754.7171958652</v>
      </c>
      <c r="M194" s="10">
        <v>5054754.5908591254</v>
      </c>
      <c r="N194" s="2"/>
    </row>
    <row r="195" spans="6:14" x14ac:dyDescent="0.25">
      <c r="F195">
        <v>191</v>
      </c>
      <c r="G195" s="17">
        <v>50739</v>
      </c>
      <c r="H195" s="10">
        <v>36750.048989763105</v>
      </c>
      <c r="I195" s="10">
        <v>15740.822575742437</v>
      </c>
      <c r="J195" s="10">
        <v>21009.226414020672</v>
      </c>
      <c r="K195" s="10">
        <v>4186104.4602283854</v>
      </c>
      <c r="L195" s="10">
        <v>1943495.5397716076</v>
      </c>
      <c r="M195" s="10">
        <v>5075763.8172731465</v>
      </c>
      <c r="N195" s="2"/>
    </row>
    <row r="196" spans="6:14" x14ac:dyDescent="0.25">
      <c r="F196">
        <v>192</v>
      </c>
      <c r="G196" s="17">
        <v>50770</v>
      </c>
      <c r="H196" s="10">
        <v>36750.048989763105</v>
      </c>
      <c r="I196" s="10">
        <v>15819.526688621152</v>
      </c>
      <c r="J196" s="10">
        <v>20930.522301141958</v>
      </c>
      <c r="K196" s="10">
        <v>4170284.933539764</v>
      </c>
      <c r="L196" s="10">
        <v>1959315.0664602288</v>
      </c>
      <c r="M196" s="10">
        <v>5096694.3395742886</v>
      </c>
      <c r="N196" s="2"/>
    </row>
    <row r="197" spans="6:14" x14ac:dyDescent="0.25">
      <c r="F197" s="5">
        <v>193</v>
      </c>
      <c r="G197" s="16">
        <v>50801</v>
      </c>
      <c r="H197" s="6">
        <v>36750.048989763105</v>
      </c>
      <c r="I197" s="6">
        <v>15898.624322064254</v>
      </c>
      <c r="J197" s="6">
        <v>20851.424667698855</v>
      </c>
      <c r="K197" s="6">
        <v>4154386.3092176998</v>
      </c>
      <c r="L197" s="6">
        <v>1975213.690782293</v>
      </c>
      <c r="M197" s="6">
        <v>5117545.7642419878</v>
      </c>
      <c r="N197" s="2"/>
    </row>
    <row r="198" spans="6:14" x14ac:dyDescent="0.25">
      <c r="F198" s="5">
        <v>194</v>
      </c>
      <c r="G198" s="16">
        <v>50829</v>
      </c>
      <c r="H198" s="6">
        <v>36750.048989763105</v>
      </c>
      <c r="I198" s="6">
        <v>15978.117443674577</v>
      </c>
      <c r="J198" s="6">
        <v>20771.931546088534</v>
      </c>
      <c r="K198" s="6">
        <v>4138408.1917740251</v>
      </c>
      <c r="L198" s="6">
        <v>1991191.8082259675</v>
      </c>
      <c r="M198" s="6">
        <v>5138317.6957880761</v>
      </c>
      <c r="N198" s="2"/>
    </row>
    <row r="199" spans="6:14" x14ac:dyDescent="0.25">
      <c r="F199" s="5">
        <v>195</v>
      </c>
      <c r="G199" s="16">
        <v>50860</v>
      </c>
      <c r="H199" s="6">
        <v>36750.048989763105</v>
      </c>
      <c r="I199" s="6">
        <v>16058.008030892948</v>
      </c>
      <c r="J199" s="6">
        <v>20692.040958870159</v>
      </c>
      <c r="K199" s="6">
        <v>4122350.1837431323</v>
      </c>
      <c r="L199" s="6">
        <v>2007249.8162568605</v>
      </c>
      <c r="M199" s="6">
        <v>5159009.7367469463</v>
      </c>
      <c r="N199" s="2"/>
    </row>
    <row r="200" spans="6:14" x14ac:dyDescent="0.25">
      <c r="F200" s="5">
        <v>196</v>
      </c>
      <c r="G200" s="16">
        <v>50890</v>
      </c>
      <c r="H200" s="6">
        <v>36750.048989763105</v>
      </c>
      <c r="I200" s="6">
        <v>16138.298071047415</v>
      </c>
      <c r="J200" s="6">
        <v>20611.750918715694</v>
      </c>
      <c r="K200" s="6">
        <v>4106211.885672085</v>
      </c>
      <c r="L200" s="6">
        <v>2023388.114327908</v>
      </c>
      <c r="M200" s="6">
        <v>5179621.4876656616</v>
      </c>
      <c r="N200" s="2"/>
    </row>
    <row r="201" spans="6:14" x14ac:dyDescent="0.25">
      <c r="F201" s="5">
        <v>197</v>
      </c>
      <c r="G201" s="16">
        <v>50921</v>
      </c>
      <c r="H201" s="6">
        <v>36750.048989763105</v>
      </c>
      <c r="I201" s="6">
        <v>16218.989561402652</v>
      </c>
      <c r="J201" s="6">
        <v>20531.059428360459</v>
      </c>
      <c r="K201" s="6">
        <v>4089992.8961106823</v>
      </c>
      <c r="L201" s="6">
        <v>2039607.1038893107</v>
      </c>
      <c r="M201" s="6">
        <v>5200152.5470940219</v>
      </c>
      <c r="N201" s="2"/>
    </row>
    <row r="202" spans="6:14" x14ac:dyDescent="0.25">
      <c r="F202" s="5">
        <v>198</v>
      </c>
      <c r="G202" s="16">
        <v>50951</v>
      </c>
      <c r="H202" s="6">
        <v>36750.048989763105</v>
      </c>
      <c r="I202" s="6">
        <v>16300.084509209662</v>
      </c>
      <c r="J202" s="6">
        <v>20449.964480553437</v>
      </c>
      <c r="K202" s="6">
        <v>4073692.8116014726</v>
      </c>
      <c r="L202" s="6">
        <v>2055907.1883985205</v>
      </c>
      <c r="M202" s="6">
        <v>5220602.5115745757</v>
      </c>
      <c r="N202" s="2"/>
    </row>
    <row r="203" spans="6:14" x14ac:dyDescent="0.25">
      <c r="F203" s="5">
        <v>199</v>
      </c>
      <c r="G203" s="16">
        <v>50982</v>
      </c>
      <c r="H203" s="6">
        <v>36750.048989763105</v>
      </c>
      <c r="I203" s="6">
        <v>16381.584931755711</v>
      </c>
      <c r="J203" s="6">
        <v>20368.464058007397</v>
      </c>
      <c r="K203" s="6">
        <v>4057311.2266697166</v>
      </c>
      <c r="L203" s="6">
        <v>2072288.7733302761</v>
      </c>
      <c r="M203" s="6">
        <v>5240970.9756325828</v>
      </c>
      <c r="N203" s="2"/>
    </row>
    <row r="204" spans="6:14" x14ac:dyDescent="0.25">
      <c r="F204" s="5">
        <v>200</v>
      </c>
      <c r="G204" s="16">
        <v>51013</v>
      </c>
      <c r="H204" s="6">
        <v>36750.048989763105</v>
      </c>
      <c r="I204" s="6">
        <v>16463.49285641449</v>
      </c>
      <c r="J204" s="6">
        <v>20286.556133348618</v>
      </c>
      <c r="K204" s="6">
        <v>4040847.7338133021</v>
      </c>
      <c r="L204" s="6">
        <v>2088752.2661866907</v>
      </c>
      <c r="M204" s="6">
        <v>5261257.5317659313</v>
      </c>
      <c r="N204" s="2"/>
    </row>
    <row r="205" spans="6:14" x14ac:dyDescent="0.25">
      <c r="F205" s="5">
        <v>201</v>
      </c>
      <c r="G205" s="16">
        <v>51043</v>
      </c>
      <c r="H205" s="6">
        <v>36750.048989763105</v>
      </c>
      <c r="I205" s="6">
        <v>16545.810320696564</v>
      </c>
      <c r="J205" s="6">
        <v>20204.238669066541</v>
      </c>
      <c r="K205" s="6">
        <v>4024301.9234926053</v>
      </c>
      <c r="L205" s="6">
        <v>2105298.0765073872</v>
      </c>
      <c r="M205" s="6">
        <v>5281461.770434998</v>
      </c>
      <c r="N205" s="2"/>
    </row>
    <row r="206" spans="6:14" x14ac:dyDescent="0.25">
      <c r="F206" s="5">
        <v>202</v>
      </c>
      <c r="G206" s="16">
        <v>51074</v>
      </c>
      <c r="H206" s="6">
        <v>36750.048989763105</v>
      </c>
      <c r="I206" s="6">
        <v>16628.539372300049</v>
      </c>
      <c r="J206" s="6">
        <v>20121.50961746306</v>
      </c>
      <c r="K206" s="6">
        <v>4007673.3841203051</v>
      </c>
      <c r="L206" s="6">
        <v>2121926.6158796875</v>
      </c>
      <c r="M206" s="6">
        <v>5301583.2800524607</v>
      </c>
      <c r="N206" s="2"/>
    </row>
    <row r="207" spans="6:14" x14ac:dyDescent="0.25">
      <c r="F207" s="5">
        <v>203</v>
      </c>
      <c r="G207" s="16">
        <v>51104</v>
      </c>
      <c r="H207" s="6">
        <v>36750.048989763105</v>
      </c>
      <c r="I207" s="6">
        <v>16711.68206916155</v>
      </c>
      <c r="J207" s="6">
        <v>20038.366920601562</v>
      </c>
      <c r="K207" s="6">
        <v>3990961.7020511436</v>
      </c>
      <c r="L207" s="6">
        <v>2138638.2979488489</v>
      </c>
      <c r="M207" s="6">
        <v>5321621.6469730623</v>
      </c>
      <c r="N207" s="2"/>
    </row>
    <row r="208" spans="6:14" x14ac:dyDescent="0.25">
      <c r="F208" s="5">
        <v>204</v>
      </c>
      <c r="G208" s="16">
        <v>51135</v>
      </c>
      <c r="H208" s="6">
        <v>36750.048989763105</v>
      </c>
      <c r="I208" s="6">
        <v>16795.240479507353</v>
      </c>
      <c r="J208" s="6">
        <v>19954.808510255752</v>
      </c>
      <c r="K208" s="6">
        <v>3974166.4615716361</v>
      </c>
      <c r="L208" s="6">
        <v>2155433.5384283564</v>
      </c>
      <c r="M208" s="6">
        <v>5341576.4554833183</v>
      </c>
      <c r="N208" s="2"/>
    </row>
    <row r="209" spans="6:14" x14ac:dyDescent="0.25">
      <c r="F209">
        <v>205</v>
      </c>
      <c r="G209" s="17">
        <v>51166</v>
      </c>
      <c r="H209" s="10">
        <v>36750.048989763105</v>
      </c>
      <c r="I209" s="10">
        <v>16879.216681904891</v>
      </c>
      <c r="J209" s="10">
        <v>19870.832307858214</v>
      </c>
      <c r="K209" s="10">
        <v>3957287.2448897311</v>
      </c>
      <c r="L209" s="10">
        <v>2172312.7551102615</v>
      </c>
      <c r="M209" s="10">
        <v>5361447.2877911767</v>
      </c>
      <c r="N209" s="2"/>
    </row>
    <row r="210" spans="6:14" x14ac:dyDescent="0.25">
      <c r="F210">
        <v>206</v>
      </c>
      <c r="G210" s="17">
        <v>51195</v>
      </c>
      <c r="H210" s="10">
        <v>36750.048989763105</v>
      </c>
      <c r="I210" s="10">
        <v>16963.612765314414</v>
      </c>
      <c r="J210" s="10">
        <v>19786.436224448695</v>
      </c>
      <c r="K210" s="10">
        <v>3940323.6321244165</v>
      </c>
      <c r="L210" s="10">
        <v>2189276.367875576</v>
      </c>
      <c r="M210" s="10">
        <v>5381233.7240156252</v>
      </c>
      <c r="N210" s="2"/>
    </row>
    <row r="211" spans="6:14" x14ac:dyDescent="0.25">
      <c r="F211">
        <v>207</v>
      </c>
      <c r="G211" s="17">
        <v>51226</v>
      </c>
      <c r="H211" s="10">
        <v>36750.048989763105</v>
      </c>
      <c r="I211" s="10">
        <v>17048.430829140991</v>
      </c>
      <c r="J211" s="10">
        <v>19701.618160622118</v>
      </c>
      <c r="K211" s="10">
        <v>3923275.2012952757</v>
      </c>
      <c r="L211" s="10">
        <v>2206324.7987047168</v>
      </c>
      <c r="M211" s="10">
        <v>5400935.3421762474</v>
      </c>
      <c r="N211" s="2"/>
    </row>
    <row r="212" spans="6:14" x14ac:dyDescent="0.25">
      <c r="F212">
        <v>208</v>
      </c>
      <c r="G212" s="17">
        <v>51256</v>
      </c>
      <c r="H212" s="10">
        <v>36750.048989763105</v>
      </c>
      <c r="I212" s="10">
        <v>17133.672983286691</v>
      </c>
      <c r="J212" s="10">
        <v>19616.37600647641</v>
      </c>
      <c r="K212" s="10">
        <v>3906141.5283119888</v>
      </c>
      <c r="L212" s="10">
        <v>2223458.4716880037</v>
      </c>
      <c r="M212" s="10">
        <v>5420551.718182724</v>
      </c>
      <c r="N212" s="2"/>
    </row>
    <row r="213" spans="6:14" x14ac:dyDescent="0.25">
      <c r="F213">
        <v>209</v>
      </c>
      <c r="G213" s="17">
        <v>51287</v>
      </c>
      <c r="H213" s="10">
        <v>36750.048989763105</v>
      </c>
      <c r="I213" s="10">
        <v>17219.341348203128</v>
      </c>
      <c r="J213" s="10">
        <v>19530.70764155998</v>
      </c>
      <c r="K213" s="10">
        <v>3888922.1869637859</v>
      </c>
      <c r="L213" s="10">
        <v>2240677.8130362066</v>
      </c>
      <c r="M213" s="10">
        <v>5440082.4258242836</v>
      </c>
      <c r="N213" s="2"/>
    </row>
    <row r="214" spans="6:14" x14ac:dyDescent="0.25">
      <c r="F214">
        <v>210</v>
      </c>
      <c r="G214" s="17">
        <v>51317</v>
      </c>
      <c r="H214" s="10">
        <v>36750.048989763105</v>
      </c>
      <c r="I214" s="10">
        <v>17305.438054944141</v>
      </c>
      <c r="J214" s="10">
        <v>19444.610934818964</v>
      </c>
      <c r="K214" s="10">
        <v>3871616.748908842</v>
      </c>
      <c r="L214" s="10">
        <v>2257983.2510911506</v>
      </c>
      <c r="M214" s="10">
        <v>5459527.0367591027</v>
      </c>
      <c r="N214" s="2"/>
    </row>
    <row r="215" spans="6:14" x14ac:dyDescent="0.25">
      <c r="F215">
        <v>211</v>
      </c>
      <c r="G215" s="17">
        <v>51348</v>
      </c>
      <c r="H215" s="10">
        <v>36750.048989763105</v>
      </c>
      <c r="I215" s="10">
        <v>17391.96524521886</v>
      </c>
      <c r="J215" s="10">
        <v>19358.083744544248</v>
      </c>
      <c r="K215" s="10">
        <v>3854224.783663623</v>
      </c>
      <c r="L215" s="10">
        <v>2275375.2163363695</v>
      </c>
      <c r="M215" s="10">
        <v>5478885.1205036473</v>
      </c>
      <c r="N215" s="2"/>
    </row>
    <row r="216" spans="6:14" x14ac:dyDescent="0.25">
      <c r="F216">
        <v>212</v>
      </c>
      <c r="G216" s="17">
        <v>51379</v>
      </c>
      <c r="H216" s="10">
        <v>36750.048989763105</v>
      </c>
      <c r="I216" s="10">
        <v>17478.925071444959</v>
      </c>
      <c r="J216" s="10">
        <v>19271.12391831815</v>
      </c>
      <c r="K216" s="10">
        <v>3836745.8585921782</v>
      </c>
      <c r="L216" s="10">
        <v>2292854.1414078143</v>
      </c>
      <c r="M216" s="10">
        <v>5498156.2444219654</v>
      </c>
      <c r="N216" s="2"/>
    </row>
    <row r="217" spans="6:14" x14ac:dyDescent="0.25">
      <c r="F217">
        <v>213</v>
      </c>
      <c r="G217" s="17">
        <v>51409</v>
      </c>
      <c r="H217" s="10">
        <v>36750.048989763105</v>
      </c>
      <c r="I217" s="10">
        <v>17566.319696802184</v>
      </c>
      <c r="J217" s="10">
        <v>19183.729292960921</v>
      </c>
      <c r="K217" s="10">
        <v>3819179.538895376</v>
      </c>
      <c r="L217" s="10">
        <v>2310420.4611046165</v>
      </c>
      <c r="M217" s="10">
        <v>5517339.9737149263</v>
      </c>
      <c r="N217" s="2"/>
    </row>
    <row r="218" spans="6:14" x14ac:dyDescent="0.25">
      <c r="F218">
        <v>214</v>
      </c>
      <c r="G218" s="17">
        <v>51440</v>
      </c>
      <c r="H218" s="10">
        <v>36750.048989763105</v>
      </c>
      <c r="I218" s="10">
        <v>17654.151295286192</v>
      </c>
      <c r="J218" s="10">
        <v>19095.897694476913</v>
      </c>
      <c r="K218" s="10">
        <v>3801525.3876000899</v>
      </c>
      <c r="L218" s="10">
        <v>2328074.6123999027</v>
      </c>
      <c r="M218" s="10">
        <v>5536435.8714094032</v>
      </c>
      <c r="N218" s="2"/>
    </row>
    <row r="219" spans="6:14" x14ac:dyDescent="0.25">
      <c r="F219">
        <v>215</v>
      </c>
      <c r="G219" s="17">
        <v>51470</v>
      </c>
      <c r="H219" s="10">
        <v>36750.048989763105</v>
      </c>
      <c r="I219" s="10">
        <v>17742.422051762624</v>
      </c>
      <c r="J219" s="10">
        <v>19007.626938000481</v>
      </c>
      <c r="K219" s="10">
        <v>3783782.9655483272</v>
      </c>
      <c r="L219" s="10">
        <v>2345817.0344516654</v>
      </c>
      <c r="M219" s="10">
        <v>5555443.4983474035</v>
      </c>
      <c r="N219" s="2"/>
    </row>
    <row r="220" spans="6:14" x14ac:dyDescent="0.25">
      <c r="F220">
        <v>216</v>
      </c>
      <c r="G220" s="17">
        <v>51501</v>
      </c>
      <c r="H220" s="10">
        <v>36750.048989763105</v>
      </c>
      <c r="I220" s="10">
        <v>17831.134162021437</v>
      </c>
      <c r="J220" s="10">
        <v>18918.914827741675</v>
      </c>
      <c r="K220" s="10">
        <v>3765951.8313863059</v>
      </c>
      <c r="L220" s="10">
        <v>2363648.1686136867</v>
      </c>
      <c r="M220" s="10">
        <v>5574362.4131751452</v>
      </c>
      <c r="N220" s="2"/>
    </row>
    <row r="221" spans="6:14" x14ac:dyDescent="0.25">
      <c r="F221" s="5">
        <v>217</v>
      </c>
      <c r="G221" s="16">
        <v>51532</v>
      </c>
      <c r="H221" s="6">
        <v>36750.048989763105</v>
      </c>
      <c r="I221" s="6">
        <v>17920.289832831542</v>
      </c>
      <c r="J221" s="6">
        <v>18829.759156931566</v>
      </c>
      <c r="K221" s="6">
        <v>3748031.5415534745</v>
      </c>
      <c r="L221" s="6">
        <v>2381568.4584465181</v>
      </c>
      <c r="M221" s="6">
        <v>5593192.1723320764</v>
      </c>
      <c r="N221" s="2"/>
    </row>
    <row r="222" spans="6:14" x14ac:dyDescent="0.25">
      <c r="F222" s="5">
        <v>218</v>
      </c>
      <c r="G222" s="16">
        <v>51560</v>
      </c>
      <c r="H222" s="6">
        <v>36750.048989763105</v>
      </c>
      <c r="I222" s="6">
        <v>18009.8912819957</v>
      </c>
      <c r="J222" s="6">
        <v>18740.157707767405</v>
      </c>
      <c r="K222" s="6">
        <v>3730021.6502714786</v>
      </c>
      <c r="L222" s="6">
        <v>2399578.349728514</v>
      </c>
      <c r="M222" s="6">
        <v>5611932.3300398439</v>
      </c>
      <c r="N222" s="2"/>
    </row>
    <row r="223" spans="6:14" x14ac:dyDescent="0.25">
      <c r="F223" s="5">
        <v>219</v>
      </c>
      <c r="G223" s="16">
        <v>51591</v>
      </c>
      <c r="H223" s="6">
        <v>36750.048989763105</v>
      </c>
      <c r="I223" s="6">
        <v>18099.940738405679</v>
      </c>
      <c r="J223" s="6">
        <v>18650.108251357429</v>
      </c>
      <c r="K223" s="6">
        <v>3711921.709533073</v>
      </c>
      <c r="L223" s="6">
        <v>2417678.2904669195</v>
      </c>
      <c r="M223" s="6">
        <v>5630582.4382912014</v>
      </c>
      <c r="N223" s="2"/>
    </row>
    <row r="224" spans="6:14" x14ac:dyDescent="0.25">
      <c r="F224" s="5">
        <v>220</v>
      </c>
      <c r="G224" s="16">
        <v>51621</v>
      </c>
      <c r="H224" s="6">
        <v>36750.048989763105</v>
      </c>
      <c r="I224" s="6">
        <v>18190.440442097708</v>
      </c>
      <c r="J224" s="6">
        <v>18559.608547665401</v>
      </c>
      <c r="K224" s="6">
        <v>3693731.2690909752</v>
      </c>
      <c r="L224" s="6">
        <v>2435868.7309090174</v>
      </c>
      <c r="M224" s="6">
        <v>5649142.0468388665</v>
      </c>
      <c r="N224" s="2"/>
    </row>
    <row r="225" spans="6:14" x14ac:dyDescent="0.25">
      <c r="F225" s="5">
        <v>221</v>
      </c>
      <c r="G225" s="16">
        <v>51652</v>
      </c>
      <c r="H225" s="6">
        <v>36750.048989763105</v>
      </c>
      <c r="I225" s="6">
        <v>18281.392644308198</v>
      </c>
      <c r="J225" s="6">
        <v>18468.65634545491</v>
      </c>
      <c r="K225" s="6">
        <v>3675449.8764466671</v>
      </c>
      <c r="L225" s="6">
        <v>2454150.1235533254</v>
      </c>
      <c r="M225" s="6">
        <v>5667610.7031843215</v>
      </c>
      <c r="N225" s="2"/>
    </row>
    <row r="226" spans="6:14" x14ac:dyDescent="0.25">
      <c r="F226" s="5">
        <v>222</v>
      </c>
      <c r="G226" s="16">
        <v>51682</v>
      </c>
      <c r="H226" s="6">
        <v>36750.048989763105</v>
      </c>
      <c r="I226" s="6">
        <v>18372.799607529738</v>
      </c>
      <c r="J226" s="6">
        <v>18377.249382233371</v>
      </c>
      <c r="K226" s="6">
        <v>3657077.0768391374</v>
      </c>
      <c r="L226" s="6">
        <v>2472522.9231608552</v>
      </c>
      <c r="M226" s="6">
        <v>5685987.9525665548</v>
      </c>
      <c r="N226" s="2"/>
    </row>
    <row r="227" spans="6:14" x14ac:dyDescent="0.25">
      <c r="F227" s="5">
        <v>223</v>
      </c>
      <c r="G227" s="16">
        <v>51713</v>
      </c>
      <c r="H227" s="6">
        <v>36750.048989763105</v>
      </c>
      <c r="I227" s="6">
        <v>18464.663605567388</v>
      </c>
      <c r="J227" s="6">
        <v>18285.385384195717</v>
      </c>
      <c r="K227" s="6">
        <v>3638612.4132335698</v>
      </c>
      <c r="L227" s="6">
        <v>2490987.5867664227</v>
      </c>
      <c r="M227" s="6">
        <v>5704273.3379507503</v>
      </c>
      <c r="N227" s="2"/>
    </row>
    <row r="228" spans="6:14" x14ac:dyDescent="0.25">
      <c r="F228" s="5">
        <v>224</v>
      </c>
      <c r="G228" s="16">
        <v>51744</v>
      </c>
      <c r="H228" s="6">
        <v>36750.048989763105</v>
      </c>
      <c r="I228" s="6">
        <v>18556.986923595225</v>
      </c>
      <c r="J228" s="6">
        <v>18193.06206616788</v>
      </c>
      <c r="K228" s="6">
        <v>3620055.4263099744</v>
      </c>
      <c r="L228" s="6">
        <v>2509544.5736900182</v>
      </c>
      <c r="M228" s="6">
        <v>5722466.4000169178</v>
      </c>
      <c r="N228" s="2"/>
    </row>
    <row r="229" spans="6:14" x14ac:dyDescent="0.25">
      <c r="F229" s="5">
        <v>225</v>
      </c>
      <c r="G229" s="16">
        <v>51774</v>
      </c>
      <c r="H229" s="6">
        <v>36750.048989763105</v>
      </c>
      <c r="I229" s="6">
        <v>18649.771858213204</v>
      </c>
      <c r="J229" s="6">
        <v>18100.277131549901</v>
      </c>
      <c r="K229" s="6">
        <v>3601405.6544517614</v>
      </c>
      <c r="L229" s="6">
        <v>2528194.3455482312</v>
      </c>
      <c r="M229" s="6">
        <v>5740566.6771484679</v>
      </c>
      <c r="N229" s="2"/>
    </row>
    <row r="230" spans="6:14" x14ac:dyDescent="0.25">
      <c r="F230" s="5">
        <v>226</v>
      </c>
      <c r="G230" s="16">
        <v>51805</v>
      </c>
      <c r="H230" s="6">
        <v>36750.048989763105</v>
      </c>
      <c r="I230" s="6">
        <v>18743.020717504267</v>
      </c>
      <c r="J230" s="6">
        <v>18007.028272258842</v>
      </c>
      <c r="K230" s="6">
        <v>3582662.633734257</v>
      </c>
      <c r="L230" s="6">
        <v>2546937.3662657356</v>
      </c>
      <c r="M230" s="6">
        <v>5758573.7054207269</v>
      </c>
      <c r="N230" s="2"/>
    </row>
    <row r="231" spans="6:14" x14ac:dyDescent="0.25">
      <c r="F231" s="5">
        <v>227</v>
      </c>
      <c r="G231" s="16">
        <v>51835</v>
      </c>
      <c r="H231" s="6">
        <v>36750.048989763105</v>
      </c>
      <c r="I231" s="6">
        <v>18836.735821091792</v>
      </c>
      <c r="J231" s="6">
        <v>17913.31316867132</v>
      </c>
      <c r="K231" s="6">
        <v>3563825.8979131654</v>
      </c>
      <c r="L231" s="6">
        <v>2565774.1020868272</v>
      </c>
      <c r="M231" s="6">
        <v>5776487.0185893979</v>
      </c>
      <c r="N231" s="2"/>
    </row>
    <row r="232" spans="6:14" x14ac:dyDescent="0.25">
      <c r="F232" s="5">
        <v>228</v>
      </c>
      <c r="G232" s="16">
        <v>51866</v>
      </c>
      <c r="H232" s="6">
        <v>36750.048989763105</v>
      </c>
      <c r="I232" s="6">
        <v>18930.919500197248</v>
      </c>
      <c r="J232" s="6">
        <v>17819.129489565861</v>
      </c>
      <c r="K232" s="6">
        <v>3544894.9784129681</v>
      </c>
      <c r="L232" s="6">
        <v>2584705.0215870244</v>
      </c>
      <c r="M232" s="6">
        <v>5794306.1480789641</v>
      </c>
      <c r="N232" s="2"/>
    </row>
    <row r="233" spans="6:14" x14ac:dyDescent="0.25">
      <c r="F233">
        <v>229</v>
      </c>
      <c r="G233" s="17">
        <v>51897</v>
      </c>
      <c r="H233" s="10">
        <v>36750.048989763105</v>
      </c>
      <c r="I233" s="10">
        <v>19025.574097698231</v>
      </c>
      <c r="J233" s="10">
        <v>17724.474892064874</v>
      </c>
      <c r="K233" s="10">
        <v>3525869.40431527</v>
      </c>
      <c r="L233" s="10">
        <v>2603730.5956847225</v>
      </c>
      <c r="M233" s="10">
        <v>5812030.622971029</v>
      </c>
      <c r="N233" s="2"/>
    </row>
    <row r="234" spans="6:14" x14ac:dyDescent="0.25">
      <c r="F234">
        <v>230</v>
      </c>
      <c r="G234" s="17">
        <v>51925</v>
      </c>
      <c r="H234" s="10">
        <v>36750.048989763105</v>
      </c>
      <c r="I234" s="10">
        <v>19120.701968186724</v>
      </c>
      <c r="J234" s="10">
        <v>17629.347021576385</v>
      </c>
      <c r="K234" s="10">
        <v>3506748.7023470835</v>
      </c>
      <c r="L234" s="10">
        <v>2622851.2976529091</v>
      </c>
      <c r="M234" s="10">
        <v>5829659.969992605</v>
      </c>
      <c r="N234" s="2"/>
    </row>
    <row r="235" spans="6:14" x14ac:dyDescent="0.25">
      <c r="F235">
        <v>231</v>
      </c>
      <c r="G235" s="17">
        <v>51956</v>
      </c>
      <c r="H235" s="10">
        <v>36750.048989763105</v>
      </c>
      <c r="I235" s="10">
        <v>19216.305478027658</v>
      </c>
      <c r="J235" s="10">
        <v>17533.743511735447</v>
      </c>
      <c r="K235" s="10">
        <v>3487532.3968690559</v>
      </c>
      <c r="L235" s="10">
        <v>2642067.6031309366</v>
      </c>
      <c r="M235" s="10">
        <v>5847193.7135043405</v>
      </c>
      <c r="N235" s="2"/>
    </row>
    <row r="236" spans="6:14" x14ac:dyDescent="0.25">
      <c r="F236">
        <v>232</v>
      </c>
      <c r="G236" s="17">
        <v>51986</v>
      </c>
      <c r="H236" s="10">
        <v>36750.048989763105</v>
      </c>
      <c r="I236" s="10">
        <v>19312.387005417793</v>
      </c>
      <c r="J236" s="10">
        <v>17437.661984345312</v>
      </c>
      <c r="K236" s="10">
        <v>3468220.0098636383</v>
      </c>
      <c r="L236" s="10">
        <v>2661379.9901363542</v>
      </c>
      <c r="M236" s="10">
        <v>5864631.3754886854</v>
      </c>
      <c r="N236" s="2"/>
    </row>
    <row r="237" spans="6:14" x14ac:dyDescent="0.25">
      <c r="F237">
        <v>233</v>
      </c>
      <c r="G237" s="17">
        <v>52017</v>
      </c>
      <c r="H237" s="10">
        <v>36750.048989763105</v>
      </c>
      <c r="I237" s="10">
        <v>19408.948940444883</v>
      </c>
      <c r="J237" s="10">
        <v>17341.100049318222</v>
      </c>
      <c r="K237" s="10">
        <v>3448811.0609231936</v>
      </c>
      <c r="L237" s="10">
        <v>2680788.939076799</v>
      </c>
      <c r="M237" s="10">
        <v>5881972.4755380033</v>
      </c>
      <c r="N237" s="2"/>
    </row>
    <row r="238" spans="6:14" x14ac:dyDescent="0.25">
      <c r="F238">
        <v>234</v>
      </c>
      <c r="G238" s="17">
        <v>52047</v>
      </c>
      <c r="H238" s="10">
        <v>36750.048989763105</v>
      </c>
      <c r="I238" s="10">
        <v>19505.99368514711</v>
      </c>
      <c r="J238" s="10">
        <v>17244.055304615995</v>
      </c>
      <c r="K238" s="10">
        <v>3429305.0672380463</v>
      </c>
      <c r="L238" s="10">
        <v>2700294.9327619462</v>
      </c>
      <c r="M238" s="10">
        <v>5899216.530842619</v>
      </c>
      <c r="N238" s="2"/>
    </row>
    <row r="239" spans="6:14" x14ac:dyDescent="0.25">
      <c r="F239">
        <v>235</v>
      </c>
      <c r="G239" s="17">
        <v>52078</v>
      </c>
      <c r="H239" s="10">
        <v>36750.048989763105</v>
      </c>
      <c r="I239" s="10">
        <v>19603.523653572844</v>
      </c>
      <c r="J239" s="10">
        <v>17146.525336190261</v>
      </c>
      <c r="K239" s="10">
        <v>3409701.5435844734</v>
      </c>
      <c r="L239" s="10">
        <v>2719898.4564155191</v>
      </c>
      <c r="M239" s="10">
        <v>5916363.0561788091</v>
      </c>
      <c r="N239" s="2"/>
    </row>
    <row r="240" spans="6:14" x14ac:dyDescent="0.25">
      <c r="F240">
        <v>236</v>
      </c>
      <c r="G240" s="17">
        <v>52109</v>
      </c>
      <c r="H240" s="10">
        <v>36750.048989763105</v>
      </c>
      <c r="I240" s="10">
        <v>19701.541271840713</v>
      </c>
      <c r="J240" s="10">
        <v>17048.507717922395</v>
      </c>
      <c r="K240" s="10">
        <v>3390000.0023126327</v>
      </c>
      <c r="L240" s="10">
        <v>2739599.9976873598</v>
      </c>
      <c r="M240" s="10">
        <v>5933411.5638967315</v>
      </c>
      <c r="N240" s="2"/>
    </row>
    <row r="241" spans="6:14" x14ac:dyDescent="0.25">
      <c r="F241">
        <v>237</v>
      </c>
      <c r="G241" s="17">
        <v>52139</v>
      </c>
      <c r="H241" s="10">
        <v>36750.048989763105</v>
      </c>
      <c r="I241" s="10">
        <v>19800.048978199917</v>
      </c>
      <c r="J241" s="10">
        <v>16950.000011563192</v>
      </c>
      <c r="K241" s="10">
        <v>3370199.953334433</v>
      </c>
      <c r="L241" s="10">
        <v>2759400.0466655595</v>
      </c>
      <c r="M241" s="10">
        <v>5950361.5639082948</v>
      </c>
      <c r="N241" s="2"/>
    </row>
    <row r="242" spans="6:14" x14ac:dyDescent="0.25">
      <c r="F242">
        <v>238</v>
      </c>
      <c r="G242" s="17">
        <v>52170</v>
      </c>
      <c r="H242" s="10">
        <v>36750.048989763105</v>
      </c>
      <c r="I242" s="10">
        <v>19899.049223090915</v>
      </c>
      <c r="J242" s="10">
        <v>16850.999766672194</v>
      </c>
      <c r="K242" s="10">
        <v>3350300.904111342</v>
      </c>
      <c r="L242" s="10">
        <v>2779299.0958886505</v>
      </c>
      <c r="M242" s="10">
        <v>5967212.5636749668</v>
      </c>
      <c r="N242" s="2"/>
    </row>
    <row r="243" spans="6:14" x14ac:dyDescent="0.25">
      <c r="F243">
        <v>239</v>
      </c>
      <c r="G243" s="17">
        <v>52200</v>
      </c>
      <c r="H243" s="10">
        <v>36750.048989763105</v>
      </c>
      <c r="I243" s="10">
        <v>19998.544469206365</v>
      </c>
      <c r="J243" s="10">
        <v>16751.50452055674</v>
      </c>
      <c r="K243" s="10">
        <v>3330302.3596421354</v>
      </c>
      <c r="L243" s="10">
        <v>2799297.6403578571</v>
      </c>
      <c r="M243" s="10">
        <v>5983964.0681955237</v>
      </c>
      <c r="N243" s="2"/>
    </row>
    <row r="244" spans="6:14" x14ac:dyDescent="0.25">
      <c r="F244">
        <v>240</v>
      </c>
      <c r="G244" s="17">
        <v>52231</v>
      </c>
      <c r="H244" s="10">
        <v>36750.048989763105</v>
      </c>
      <c r="I244" s="10">
        <v>20098.537191552397</v>
      </c>
      <c r="J244" s="10">
        <v>16651.511798210711</v>
      </c>
      <c r="K244" s="10">
        <v>3310203.8224505829</v>
      </c>
      <c r="L244" s="10">
        <v>2819396.1775494097</v>
      </c>
      <c r="M244" s="10">
        <v>6000615.5799937341</v>
      </c>
      <c r="N244" s="2"/>
    </row>
    <row r="245" spans="6:14" x14ac:dyDescent="0.25">
      <c r="F245" s="5">
        <v>241</v>
      </c>
      <c r="G245" s="16">
        <v>52262</v>
      </c>
      <c r="H245" s="6">
        <v>36750.048989763105</v>
      </c>
      <c r="I245" s="6">
        <v>20199.029877510158</v>
      </c>
      <c r="J245" s="6">
        <v>16551.019112252947</v>
      </c>
      <c r="K245" s="6">
        <v>3290004.7925730725</v>
      </c>
      <c r="L245" s="6">
        <v>2839595.2074269201</v>
      </c>
      <c r="M245" s="6">
        <v>6017166.5991059868</v>
      </c>
      <c r="N245" s="2"/>
    </row>
    <row r="246" spans="6:14" x14ac:dyDescent="0.25">
      <c r="F246" s="5">
        <v>242</v>
      </c>
      <c r="G246" s="16">
        <v>52290</v>
      </c>
      <c r="H246" s="6">
        <v>36750.048989763105</v>
      </c>
      <c r="I246" s="6">
        <v>20300.025026897711</v>
      </c>
      <c r="J246" s="6">
        <v>16450.023962865398</v>
      </c>
      <c r="K246" s="6">
        <v>3269704.7675461746</v>
      </c>
      <c r="L246" s="6">
        <v>2859895.232453818</v>
      </c>
      <c r="M246" s="6">
        <v>6033616.6230688524</v>
      </c>
      <c r="N246" s="2"/>
    </row>
    <row r="247" spans="6:14" x14ac:dyDescent="0.25">
      <c r="F247" s="5">
        <v>243</v>
      </c>
      <c r="G247" s="16">
        <v>52321</v>
      </c>
      <c r="H247" s="6">
        <v>36750.048989763105</v>
      </c>
      <c r="I247" s="6">
        <v>20401.525152032202</v>
      </c>
      <c r="J247" s="6">
        <v>16348.523837730909</v>
      </c>
      <c r="K247" s="6">
        <v>3249303.2423941423</v>
      </c>
      <c r="L247" s="6">
        <v>2880296.7576058502</v>
      </c>
      <c r="M247" s="6">
        <v>6049965.1469065836</v>
      </c>
      <c r="N247" s="2"/>
    </row>
    <row r="248" spans="6:14" x14ac:dyDescent="0.25">
      <c r="F248" s="5">
        <v>244</v>
      </c>
      <c r="G248" s="16">
        <v>52351</v>
      </c>
      <c r="H248" s="6">
        <v>36750.048989763105</v>
      </c>
      <c r="I248" s="6">
        <v>20503.532777792359</v>
      </c>
      <c r="J248" s="6">
        <v>16246.516211970744</v>
      </c>
      <c r="K248" s="6">
        <v>3228799.70961635</v>
      </c>
      <c r="L248" s="6">
        <v>2900800.2903836425</v>
      </c>
      <c r="M248" s="6">
        <v>6066211.6631185543</v>
      </c>
      <c r="N248" s="2"/>
    </row>
    <row r="249" spans="6:14" x14ac:dyDescent="0.25">
      <c r="F249" s="5">
        <v>245</v>
      </c>
      <c r="G249" s="16">
        <v>52382</v>
      </c>
      <c r="H249" s="6">
        <v>36750.048989763105</v>
      </c>
      <c r="I249" s="6">
        <v>20606.05044168132</v>
      </c>
      <c r="J249" s="6">
        <v>16143.998548081787</v>
      </c>
      <c r="K249" s="6">
        <v>3208193.6591746686</v>
      </c>
      <c r="L249" s="6">
        <v>2921406.3408253239</v>
      </c>
      <c r="M249" s="6">
        <v>6082355.6616666364</v>
      </c>
      <c r="N249" s="2"/>
    </row>
    <row r="250" spans="6:14" x14ac:dyDescent="0.25">
      <c r="F250" s="5">
        <v>246</v>
      </c>
      <c r="G250" s="16">
        <v>52412</v>
      </c>
      <c r="H250" s="6">
        <v>36750.048989763105</v>
      </c>
      <c r="I250" s="6">
        <v>20709.080693889729</v>
      </c>
      <c r="J250" s="6">
        <v>16040.968295873377</v>
      </c>
      <c r="K250" s="6">
        <v>3187484.5784807787</v>
      </c>
      <c r="L250" s="6">
        <v>2942115.4215192138</v>
      </c>
      <c r="M250" s="6">
        <v>6098396.6299625095</v>
      </c>
      <c r="N250" s="2"/>
    </row>
    <row r="251" spans="6:14" x14ac:dyDescent="0.25">
      <c r="F251" s="5">
        <v>247</v>
      </c>
      <c r="G251" s="16">
        <v>52443</v>
      </c>
      <c r="H251" s="6">
        <v>36750.048989763105</v>
      </c>
      <c r="I251" s="6">
        <v>20812.626097359178</v>
      </c>
      <c r="J251" s="6">
        <v>15937.422892403929</v>
      </c>
      <c r="K251" s="6">
        <v>3166671.9523834195</v>
      </c>
      <c r="L251" s="6">
        <v>2962928.0476165731</v>
      </c>
      <c r="M251" s="6">
        <v>6114334.0528549133</v>
      </c>
      <c r="N251" s="2"/>
    </row>
    <row r="252" spans="6:14" x14ac:dyDescent="0.25">
      <c r="F252" s="5">
        <v>248</v>
      </c>
      <c r="G252" s="16">
        <v>52474</v>
      </c>
      <c r="H252" s="6">
        <v>36750.048989763105</v>
      </c>
      <c r="I252" s="6">
        <v>20916.689227845978</v>
      </c>
      <c r="J252" s="6">
        <v>15833.359761917132</v>
      </c>
      <c r="K252" s="6">
        <v>3145755.2631555735</v>
      </c>
      <c r="L252" s="6">
        <v>2983844.736844419</v>
      </c>
      <c r="M252" s="6">
        <v>6130167.4126168303</v>
      </c>
      <c r="N252" s="2"/>
    </row>
    <row r="253" spans="6:14" x14ac:dyDescent="0.25">
      <c r="F253" s="5">
        <v>249</v>
      </c>
      <c r="G253" s="16">
        <v>52504</v>
      </c>
      <c r="H253" s="6">
        <v>36750.048989763105</v>
      </c>
      <c r="I253" s="6">
        <v>21021.272673985204</v>
      </c>
      <c r="J253" s="6">
        <v>15728.776315777901</v>
      </c>
      <c r="K253" s="6">
        <v>3124733.9904815885</v>
      </c>
      <c r="L253" s="6">
        <v>3004866.009518404</v>
      </c>
      <c r="M253" s="6">
        <v>6145896.1889326079</v>
      </c>
      <c r="N253" s="2"/>
    </row>
    <row r="254" spans="6:14" x14ac:dyDescent="0.25">
      <c r="F254" s="5">
        <v>250</v>
      </c>
      <c r="G254" s="16">
        <v>52535</v>
      </c>
      <c r="H254" s="6">
        <v>36750.048989763105</v>
      </c>
      <c r="I254" s="6">
        <v>21126.379037355127</v>
      </c>
      <c r="J254" s="6">
        <v>15623.669952407976</v>
      </c>
      <c r="K254" s="6">
        <v>3103607.6114442335</v>
      </c>
      <c r="L254" s="6">
        <v>3025992.3885557591</v>
      </c>
      <c r="M254" s="6">
        <v>6161519.8588850163</v>
      </c>
      <c r="N254" s="2"/>
    </row>
    <row r="255" spans="6:14" x14ac:dyDescent="0.25">
      <c r="F255" s="5">
        <v>251</v>
      </c>
      <c r="G255" s="16">
        <v>52565</v>
      </c>
      <c r="H255" s="6">
        <v>36750.048989763105</v>
      </c>
      <c r="I255" s="6">
        <v>21232.010932541903</v>
      </c>
      <c r="J255" s="6">
        <v>15518.038057221202</v>
      </c>
      <c r="K255" s="6">
        <v>3082375.6005116915</v>
      </c>
      <c r="L255" s="6">
        <v>3047224.399488301</v>
      </c>
      <c r="M255" s="6">
        <v>6177037.8969422374</v>
      </c>
      <c r="N255" s="2"/>
    </row>
    <row r="256" spans="6:14" x14ac:dyDescent="0.25">
      <c r="F256" s="5">
        <v>252</v>
      </c>
      <c r="G256" s="16">
        <v>52596</v>
      </c>
      <c r="H256" s="6">
        <v>36750.048989763105</v>
      </c>
      <c r="I256" s="6">
        <v>21338.170987204612</v>
      </c>
      <c r="J256" s="6">
        <v>15411.878002558493</v>
      </c>
      <c r="K256" s="6">
        <v>3061037.4295244869</v>
      </c>
      <c r="L256" s="6">
        <v>3068562.5704755057</v>
      </c>
      <c r="M256" s="6">
        <v>6192449.7749447962</v>
      </c>
      <c r="N256" s="2"/>
    </row>
    <row r="257" spans="6:14" x14ac:dyDescent="0.25">
      <c r="F257">
        <v>253</v>
      </c>
      <c r="G257" s="17">
        <v>52627</v>
      </c>
      <c r="H257" s="10">
        <v>36750.048989763105</v>
      </c>
      <c r="I257" s="10">
        <v>21444.861842140639</v>
      </c>
      <c r="J257" s="10">
        <v>15305.18714762247</v>
      </c>
      <c r="K257" s="10">
        <v>3039592.5676823463</v>
      </c>
      <c r="L257" s="10">
        <v>3090007.4323176462</v>
      </c>
      <c r="M257" s="10">
        <v>6207754.9620924192</v>
      </c>
      <c r="N257" s="2"/>
    </row>
    <row r="258" spans="6:14" x14ac:dyDescent="0.25">
      <c r="F258">
        <v>254</v>
      </c>
      <c r="G258" s="17">
        <v>52656</v>
      </c>
      <c r="H258" s="10">
        <v>36750.048989763105</v>
      </c>
      <c r="I258" s="10">
        <v>21552.086151351341</v>
      </c>
      <c r="J258" s="10">
        <v>15197.962838411768</v>
      </c>
      <c r="K258" s="10">
        <v>3018040.4815309951</v>
      </c>
      <c r="L258" s="10">
        <v>3111559.5184689974</v>
      </c>
      <c r="M258" s="10">
        <v>6222952.9249308305</v>
      </c>
      <c r="N258" s="2"/>
    </row>
    <row r="259" spans="6:14" x14ac:dyDescent="0.25">
      <c r="F259">
        <v>255</v>
      </c>
      <c r="G259" s="17">
        <v>52687</v>
      </c>
      <c r="H259" s="10">
        <v>36750.048989763105</v>
      </c>
      <c r="I259" s="10">
        <v>21659.846582108097</v>
      </c>
      <c r="J259" s="10">
        <v>15090.202407655011</v>
      </c>
      <c r="K259" s="10">
        <v>2996380.6349488869</v>
      </c>
      <c r="L259" s="10">
        <v>3133219.3650511056</v>
      </c>
      <c r="M259" s="10">
        <v>6238043.1273384858</v>
      </c>
      <c r="N259" s="2"/>
    </row>
    <row r="260" spans="6:14" x14ac:dyDescent="0.25">
      <c r="F260">
        <v>256</v>
      </c>
      <c r="G260" s="17">
        <v>52717</v>
      </c>
      <c r="H260" s="10">
        <v>36750.048989763105</v>
      </c>
      <c r="I260" s="10">
        <v>21768.145815018641</v>
      </c>
      <c r="J260" s="10">
        <v>14981.90317474447</v>
      </c>
      <c r="K260" s="10">
        <v>2974612.4891338684</v>
      </c>
      <c r="L260" s="10">
        <v>3154987.5108661242</v>
      </c>
      <c r="M260" s="10">
        <v>6253025.0305132307</v>
      </c>
      <c r="N260" s="2"/>
    </row>
    <row r="261" spans="6:14" x14ac:dyDescent="0.25">
      <c r="F261">
        <v>257</v>
      </c>
      <c r="G261" s="17">
        <v>52748</v>
      </c>
      <c r="H261" s="10">
        <v>36750.048989763105</v>
      </c>
      <c r="I261" s="10">
        <v>21876.986544093732</v>
      </c>
      <c r="J261" s="10">
        <v>14873.062445669375</v>
      </c>
      <c r="K261" s="10">
        <v>2952735.5025897748</v>
      </c>
      <c r="L261" s="10">
        <v>3176864.4974102178</v>
      </c>
      <c r="M261" s="10">
        <v>6267898.0929589001</v>
      </c>
      <c r="N261" s="2"/>
    </row>
    <row r="262" spans="6:14" x14ac:dyDescent="0.25">
      <c r="F262">
        <v>258</v>
      </c>
      <c r="G262" s="17">
        <v>52778</v>
      </c>
      <c r="H262" s="10">
        <v>36750.048989763105</v>
      </c>
      <c r="I262" s="10">
        <v>21986.371476814202</v>
      </c>
      <c r="J262" s="10">
        <v>14763.677512948909</v>
      </c>
      <c r="K262" s="10">
        <v>2930749.1311129606</v>
      </c>
      <c r="L262" s="10">
        <v>3198850.8688870319</v>
      </c>
      <c r="M262" s="10">
        <v>6282661.7704718495</v>
      </c>
      <c r="N262" s="2"/>
    </row>
    <row r="263" spans="6:14" x14ac:dyDescent="0.25">
      <c r="F263">
        <v>259</v>
      </c>
      <c r="G263" s="17">
        <v>52809</v>
      </c>
      <c r="H263" s="10">
        <v>36750.048989763105</v>
      </c>
      <c r="I263" s="10">
        <v>22096.303334198274</v>
      </c>
      <c r="J263" s="10">
        <v>14653.745655564837</v>
      </c>
      <c r="K263" s="10">
        <v>2908652.8277787622</v>
      </c>
      <c r="L263" s="10">
        <v>3220947.1722212303</v>
      </c>
      <c r="M263" s="10">
        <v>6297315.5161274141</v>
      </c>
      <c r="N263" s="2"/>
    </row>
    <row r="264" spans="6:14" x14ac:dyDescent="0.25">
      <c r="F264">
        <v>260</v>
      </c>
      <c r="G264" s="17">
        <v>52840</v>
      </c>
      <c r="H264" s="10">
        <v>36750.048989763105</v>
      </c>
      <c r="I264" s="10">
        <v>22206.784850869262</v>
      </c>
      <c r="J264" s="10">
        <v>14543.264138893841</v>
      </c>
      <c r="K264" s="10">
        <v>2886446.0429278929</v>
      </c>
      <c r="L264" s="10">
        <v>3243153.9570720997</v>
      </c>
      <c r="M264" s="10">
        <v>6311858.7802663082</v>
      </c>
      <c r="N264" s="2"/>
    </row>
    <row r="265" spans="6:14" x14ac:dyDescent="0.25">
      <c r="F265">
        <v>261</v>
      </c>
      <c r="G265" s="17">
        <v>52870</v>
      </c>
      <c r="H265" s="10">
        <v>36750.048989763105</v>
      </c>
      <c r="I265" s="10">
        <v>22317.818775123611</v>
      </c>
      <c r="J265" s="10">
        <v>14432.230214639498</v>
      </c>
      <c r="K265" s="10">
        <v>2864128.2241527694</v>
      </c>
      <c r="L265" s="10">
        <v>3265471.7758472231</v>
      </c>
      <c r="M265" s="10">
        <v>6326291.0104809478</v>
      </c>
      <c r="N265" s="2"/>
    </row>
    <row r="266" spans="6:14" x14ac:dyDescent="0.25">
      <c r="F266">
        <v>262</v>
      </c>
      <c r="G266" s="17">
        <v>52901</v>
      </c>
      <c r="H266" s="10">
        <v>36750.048989763105</v>
      </c>
      <c r="I266" s="10">
        <v>22429.407868999228</v>
      </c>
      <c r="J266" s="10">
        <v>14320.641120763879</v>
      </c>
      <c r="K266" s="10">
        <v>2841698.8162837704</v>
      </c>
      <c r="L266" s="10">
        <v>3287901.1837162222</v>
      </c>
      <c r="M266" s="10">
        <v>6340611.6516017113</v>
      </c>
      <c r="N266" s="2"/>
    </row>
    <row r="267" spans="6:14" x14ac:dyDescent="0.25">
      <c r="F267">
        <v>263</v>
      </c>
      <c r="G267" s="17">
        <v>52931</v>
      </c>
      <c r="H267" s="10">
        <v>36750.048989763105</v>
      </c>
      <c r="I267" s="10">
        <v>22541.554908344224</v>
      </c>
      <c r="J267" s="10">
        <v>14208.494081418883</v>
      </c>
      <c r="K267" s="10">
        <v>2819157.2613754263</v>
      </c>
      <c r="L267" s="10">
        <v>3310442.7386245662</v>
      </c>
      <c r="M267" s="10">
        <v>6354820.1456831302</v>
      </c>
      <c r="N267" s="2"/>
    </row>
    <row r="268" spans="6:14" x14ac:dyDescent="0.25">
      <c r="F268">
        <v>264</v>
      </c>
      <c r="G268" s="17">
        <v>52962</v>
      </c>
      <c r="H268" s="10">
        <v>36750.048989763105</v>
      </c>
      <c r="I268" s="10">
        <v>22654.262682885947</v>
      </c>
      <c r="J268" s="10">
        <v>14095.786306877162</v>
      </c>
      <c r="K268" s="10">
        <v>2796502.9986925405</v>
      </c>
      <c r="L268" s="10">
        <v>3333097.0013074521</v>
      </c>
      <c r="M268" s="10">
        <v>6368915.9319900079</v>
      </c>
      <c r="N268" s="2"/>
    </row>
    <row r="269" spans="6:14" x14ac:dyDescent="0.25">
      <c r="F269" s="5">
        <v>265</v>
      </c>
      <c r="G269" s="16">
        <v>52993</v>
      </c>
      <c r="H269" s="6">
        <v>36750.048989763105</v>
      </c>
      <c r="I269" s="6">
        <v>22767.533996300375</v>
      </c>
      <c r="J269" s="6">
        <v>13982.514993462733</v>
      </c>
      <c r="K269" s="6">
        <v>2773735.4646962401</v>
      </c>
      <c r="L269" s="6">
        <v>3355864.5353037524</v>
      </c>
      <c r="M269" s="6">
        <v>6382898.4469834706</v>
      </c>
      <c r="N269" s="2"/>
    </row>
    <row r="270" spans="6:14" x14ac:dyDescent="0.25">
      <c r="F270" s="5">
        <v>266</v>
      </c>
      <c r="G270" s="16">
        <v>53021</v>
      </c>
      <c r="H270" s="6">
        <v>36750.048989763105</v>
      </c>
      <c r="I270" s="6">
        <v>22881.371666281877</v>
      </c>
      <c r="J270" s="6">
        <v>13868.677323481232</v>
      </c>
      <c r="K270" s="6">
        <v>2750854.0930299582</v>
      </c>
      <c r="L270" s="6">
        <v>3378745.9069700344</v>
      </c>
      <c r="M270" s="6">
        <v>6396767.1243069516</v>
      </c>
      <c r="N270" s="2"/>
    </row>
    <row r="271" spans="6:14" x14ac:dyDescent="0.25">
      <c r="F271" s="5">
        <v>267</v>
      </c>
      <c r="G271" s="16">
        <v>53052</v>
      </c>
      <c r="H271" s="6">
        <v>36750.048989763105</v>
      </c>
      <c r="I271" s="6">
        <v>22995.778524613288</v>
      </c>
      <c r="J271" s="6">
        <v>13754.270465149821</v>
      </c>
      <c r="K271" s="6">
        <v>2727858.3145053447</v>
      </c>
      <c r="L271" s="6">
        <v>3401741.6854946478</v>
      </c>
      <c r="M271" s="6">
        <v>6410521.3947721012</v>
      </c>
      <c r="N271" s="2"/>
    </row>
    <row r="272" spans="6:14" x14ac:dyDescent="0.25">
      <c r="F272" s="5">
        <v>268</v>
      </c>
      <c r="G272" s="16">
        <v>53082</v>
      </c>
      <c r="H272" s="6">
        <v>36750.048989763105</v>
      </c>
      <c r="I272" s="6">
        <v>23110.757417236353</v>
      </c>
      <c r="J272" s="6">
        <v>13639.291572526754</v>
      </c>
      <c r="K272" s="6">
        <v>2704747.5570881083</v>
      </c>
      <c r="L272" s="6">
        <v>3424852.4429118843</v>
      </c>
      <c r="M272" s="6">
        <v>6424160.6863446282</v>
      </c>
      <c r="N272" s="2"/>
    </row>
    <row r="273" spans="6:14" x14ac:dyDescent="0.25">
      <c r="F273" s="5">
        <v>269</v>
      </c>
      <c r="G273" s="16">
        <v>53113</v>
      </c>
      <c r="H273" s="6">
        <v>36750.048989763105</v>
      </c>
      <c r="I273" s="6">
        <v>23226.311204322534</v>
      </c>
      <c r="J273" s="6">
        <v>13523.737785440571</v>
      </c>
      <c r="K273" s="6">
        <v>2681521.2458837857</v>
      </c>
      <c r="L273" s="6">
        <v>3448078.7541162069</v>
      </c>
      <c r="M273" s="6">
        <v>6437684.4241300691</v>
      </c>
      <c r="N273" s="2"/>
    </row>
    <row r="274" spans="6:14" x14ac:dyDescent="0.25">
      <c r="F274" s="5">
        <v>270</v>
      </c>
      <c r="G274" s="16">
        <v>53143</v>
      </c>
      <c r="H274" s="6">
        <v>36750.048989763105</v>
      </c>
      <c r="I274" s="6">
        <v>23342.442760344147</v>
      </c>
      <c r="J274" s="6">
        <v>13407.606229418956</v>
      </c>
      <c r="K274" s="6">
        <v>2658178.8031234415</v>
      </c>
      <c r="L274" s="6">
        <v>3471421.196876551</v>
      </c>
      <c r="M274" s="6">
        <v>6451092.030359488</v>
      </c>
      <c r="N274" s="2"/>
    </row>
    <row r="275" spans="6:14" x14ac:dyDescent="0.25">
      <c r="F275" s="5">
        <v>271</v>
      </c>
      <c r="G275" s="16">
        <v>53174</v>
      </c>
      <c r="H275" s="6">
        <v>36750.048989763105</v>
      </c>
      <c r="I275" s="6">
        <v>23459.154974145866</v>
      </c>
      <c r="J275" s="6">
        <v>13290.894015617238</v>
      </c>
      <c r="K275" s="6">
        <v>2634719.6481492957</v>
      </c>
      <c r="L275" s="6">
        <v>3494880.3518506968</v>
      </c>
      <c r="M275" s="6">
        <v>6464382.9243751056</v>
      </c>
      <c r="N275" s="2"/>
    </row>
    <row r="276" spans="6:14" x14ac:dyDescent="0.25">
      <c r="F276" s="5">
        <v>272</v>
      </c>
      <c r="G276" s="16">
        <v>53205</v>
      </c>
      <c r="H276" s="6">
        <v>36750.048989763105</v>
      </c>
      <c r="I276" s="6">
        <v>23576.450749016596</v>
      </c>
      <c r="J276" s="6">
        <v>13173.598240746509</v>
      </c>
      <c r="K276" s="6">
        <v>2611143.1974002793</v>
      </c>
      <c r="L276" s="6">
        <v>3518456.8025997132</v>
      </c>
      <c r="M276" s="6">
        <v>6477556.5226158518</v>
      </c>
      <c r="N276" s="2"/>
    </row>
    <row r="277" spans="6:14" x14ac:dyDescent="0.25">
      <c r="F277" s="5">
        <v>273</v>
      </c>
      <c r="G277" s="16">
        <v>53235</v>
      </c>
      <c r="H277" s="6">
        <v>36750.048989763105</v>
      </c>
      <c r="I277" s="6">
        <v>23694.333002761683</v>
      </c>
      <c r="J277" s="6">
        <v>13055.715987001427</v>
      </c>
      <c r="K277" s="6">
        <v>2587448.8643975179</v>
      </c>
      <c r="L277" s="6">
        <v>3542151.1356024747</v>
      </c>
      <c r="M277" s="6">
        <v>6490612.2386028534</v>
      </c>
      <c r="N277" s="2"/>
    </row>
    <row r="278" spans="6:14" x14ac:dyDescent="0.25">
      <c r="F278" s="5">
        <v>274</v>
      </c>
      <c r="G278" s="16">
        <v>53266</v>
      </c>
      <c r="H278" s="6">
        <v>36750.048989763105</v>
      </c>
      <c r="I278" s="6">
        <v>23812.804667775486</v>
      </c>
      <c r="J278" s="6">
        <v>12937.24432198762</v>
      </c>
      <c r="K278" s="6">
        <v>2563636.0597297424</v>
      </c>
      <c r="L278" s="6">
        <v>3565963.9402702502</v>
      </c>
      <c r="M278" s="6">
        <v>6503549.4829248413</v>
      </c>
      <c r="N278" s="2"/>
    </row>
    <row r="279" spans="6:14" x14ac:dyDescent="0.25">
      <c r="F279" s="5">
        <v>275</v>
      </c>
      <c r="G279" s="16">
        <v>53296</v>
      </c>
      <c r="H279" s="6">
        <v>36750.048989763105</v>
      </c>
      <c r="I279" s="6">
        <v>23931.868691114363</v>
      </c>
      <c r="J279" s="6">
        <v>12818.18029864874</v>
      </c>
      <c r="K279" s="6">
        <v>2539704.1910386281</v>
      </c>
      <c r="L279" s="6">
        <v>3589895.8089613644</v>
      </c>
      <c r="M279" s="6">
        <v>6516367.6632234901</v>
      </c>
      <c r="N279" s="2"/>
    </row>
    <row r="280" spans="6:14" x14ac:dyDescent="0.25">
      <c r="F280" s="5">
        <v>276</v>
      </c>
      <c r="G280" s="16">
        <v>53327</v>
      </c>
      <c r="H280" s="6">
        <v>36750.048989763105</v>
      </c>
      <c r="I280" s="6">
        <v>24051.528034569939</v>
      </c>
      <c r="J280" s="6">
        <v>12698.520955193169</v>
      </c>
      <c r="K280" s="6">
        <v>2515652.6630040579</v>
      </c>
      <c r="L280" s="6">
        <v>3613947.3369959346</v>
      </c>
      <c r="M280" s="6">
        <v>6529066.184178683</v>
      </c>
      <c r="N280" s="2"/>
    </row>
    <row r="281" spans="6:14" x14ac:dyDescent="0.25">
      <c r="F281">
        <v>277</v>
      </c>
      <c r="G281" s="17">
        <v>53358</v>
      </c>
      <c r="H281" s="10">
        <v>36750.048989763105</v>
      </c>
      <c r="I281" s="10">
        <v>24171.785674742787</v>
      </c>
      <c r="J281" s="10">
        <v>12578.263315020322</v>
      </c>
      <c r="K281" s="10">
        <v>2491480.8773293151</v>
      </c>
      <c r="L281" s="10">
        <v>3638119.1226706775</v>
      </c>
      <c r="M281" s="10">
        <v>6541644.4474937031</v>
      </c>
      <c r="N281" s="2"/>
    </row>
    <row r="282" spans="6:14" x14ac:dyDescent="0.25">
      <c r="F282">
        <v>278</v>
      </c>
      <c r="G282" s="17">
        <v>53386</v>
      </c>
      <c r="H282" s="10">
        <v>36750.048989763105</v>
      </c>
      <c r="I282" s="10">
        <v>24292.6446031165</v>
      </c>
      <c r="J282" s="10">
        <v>12457.404386646605</v>
      </c>
      <c r="K282" s="10">
        <v>2467188.2327261986</v>
      </c>
      <c r="L282" s="10">
        <v>3662411.7672737939</v>
      </c>
      <c r="M282" s="10">
        <v>6554101.8518803502</v>
      </c>
      <c r="N282" s="2"/>
    </row>
    <row r="283" spans="6:14" x14ac:dyDescent="0.25">
      <c r="F283">
        <v>279</v>
      </c>
      <c r="G283" s="17">
        <v>53417</v>
      </c>
      <c r="H283" s="10">
        <v>36750.048989763105</v>
      </c>
      <c r="I283" s="10">
        <v>24414.10782613208</v>
      </c>
      <c r="J283" s="10">
        <v>12335.941163631021</v>
      </c>
      <c r="K283" s="10">
        <v>2442774.1249000668</v>
      </c>
      <c r="L283" s="10">
        <v>3686825.8750999258</v>
      </c>
      <c r="M283" s="10">
        <v>6566437.7930439813</v>
      </c>
      <c r="N283" s="2"/>
    </row>
    <row r="284" spans="6:14" x14ac:dyDescent="0.25">
      <c r="F284">
        <v>280</v>
      </c>
      <c r="G284" s="17">
        <v>53447</v>
      </c>
      <c r="H284" s="10">
        <v>36750.048989763105</v>
      </c>
      <c r="I284" s="10">
        <v>24536.178365262749</v>
      </c>
      <c r="J284" s="10">
        <v>12213.870624500361</v>
      </c>
      <c r="K284" s="10">
        <v>2418237.9465348041</v>
      </c>
      <c r="L284" s="10">
        <v>3711362.0534651885</v>
      </c>
      <c r="M284" s="10">
        <v>6578651.6636684816</v>
      </c>
      <c r="N284" s="2"/>
    </row>
    <row r="285" spans="6:14" x14ac:dyDescent="0.25">
      <c r="F285">
        <v>281</v>
      </c>
      <c r="G285" s="17">
        <v>53478</v>
      </c>
      <c r="H285" s="10">
        <v>36750.048989763105</v>
      </c>
      <c r="I285" s="10">
        <v>24658.859257089058</v>
      </c>
      <c r="J285" s="10">
        <v>12091.189732674045</v>
      </c>
      <c r="K285" s="10">
        <v>2393579.0872777151</v>
      </c>
      <c r="L285" s="10">
        <v>3736020.9127222775</v>
      </c>
      <c r="M285" s="10">
        <v>6590742.8534011561</v>
      </c>
      <c r="N285" s="2"/>
    </row>
    <row r="286" spans="6:14" x14ac:dyDescent="0.25">
      <c r="F286">
        <v>282</v>
      </c>
      <c r="G286" s="17">
        <v>53508</v>
      </c>
      <c r="H286" s="10">
        <v>36750.048989763105</v>
      </c>
      <c r="I286" s="10">
        <v>24782.153553374508</v>
      </c>
      <c r="J286" s="10">
        <v>11967.895436388604</v>
      </c>
      <c r="K286" s="10">
        <v>2368796.9337243405</v>
      </c>
      <c r="L286" s="10">
        <v>3760803.066275652</v>
      </c>
      <c r="M286" s="10">
        <v>6602710.7488375446</v>
      </c>
      <c r="N286" s="2"/>
    </row>
    <row r="287" spans="6:14" x14ac:dyDescent="0.25">
      <c r="F287">
        <v>283</v>
      </c>
      <c r="G287" s="17">
        <v>53539</v>
      </c>
      <c r="H287" s="10">
        <v>36750.048989763105</v>
      </c>
      <c r="I287" s="10">
        <v>24906.064321141377</v>
      </c>
      <c r="J287" s="10">
        <v>11843.984668621733</v>
      </c>
      <c r="K287" s="10">
        <v>2343890.8694031993</v>
      </c>
      <c r="L287" s="10">
        <v>3785709.1305967933</v>
      </c>
      <c r="M287" s="10">
        <v>6614554.7335061664</v>
      </c>
      <c r="N287" s="2"/>
    </row>
    <row r="288" spans="6:14" x14ac:dyDescent="0.25">
      <c r="F288">
        <v>284</v>
      </c>
      <c r="G288" s="17">
        <v>53570</v>
      </c>
      <c r="H288" s="10">
        <v>36750.048989763105</v>
      </c>
      <c r="I288" s="10">
        <v>25030.594642747081</v>
      </c>
      <c r="J288" s="10">
        <v>11719.454347016024</v>
      </c>
      <c r="K288" s="10">
        <v>2318860.2747604521</v>
      </c>
      <c r="L288" s="10">
        <v>3810739.7252395405</v>
      </c>
      <c r="M288" s="10">
        <v>6626274.1878531827</v>
      </c>
      <c r="N288" s="2"/>
    </row>
    <row r="289" spans="6:14" x14ac:dyDescent="0.25">
      <c r="F289">
        <v>285</v>
      </c>
      <c r="G289" s="17">
        <v>53600</v>
      </c>
      <c r="H289" s="10">
        <v>36750.048989763105</v>
      </c>
      <c r="I289" s="10">
        <v>25155.74761596082</v>
      </c>
      <c r="J289" s="10">
        <v>11594.301373802289</v>
      </c>
      <c r="K289" s="10">
        <v>2293704.5271444912</v>
      </c>
      <c r="L289" s="10">
        <v>3835895.4728555013</v>
      </c>
      <c r="M289" s="10">
        <v>6637868.4892269848</v>
      </c>
      <c r="N289" s="2"/>
    </row>
    <row r="290" spans="6:14" x14ac:dyDescent="0.25">
      <c r="F290">
        <v>286</v>
      </c>
      <c r="G290" s="17">
        <v>53631</v>
      </c>
      <c r="H290" s="10">
        <v>36750.048989763105</v>
      </c>
      <c r="I290" s="10">
        <v>25281.526354040627</v>
      </c>
      <c r="J290" s="10">
        <v>11468.522635722484</v>
      </c>
      <c r="K290" s="10">
        <v>2268423.0007904507</v>
      </c>
      <c r="L290" s="10">
        <v>3861176.9992095418</v>
      </c>
      <c r="M290" s="10">
        <v>6649337.0118627073</v>
      </c>
      <c r="N290" s="2"/>
    </row>
    <row r="291" spans="6:14" x14ac:dyDescent="0.25">
      <c r="F291">
        <v>287</v>
      </c>
      <c r="G291" s="17">
        <v>53661</v>
      </c>
      <c r="H291" s="10">
        <v>36750.048989763105</v>
      </c>
      <c r="I291" s="10">
        <v>25407.933985810829</v>
      </c>
      <c r="J291" s="10">
        <v>11342.115003952282</v>
      </c>
      <c r="K291" s="10">
        <v>2243015.06680464</v>
      </c>
      <c r="L291" s="10">
        <v>3886584.9331953526</v>
      </c>
      <c r="M291" s="10">
        <v>6660679.1268666591</v>
      </c>
      <c r="N291" s="2"/>
    </row>
    <row r="292" spans="6:14" x14ac:dyDescent="0.25">
      <c r="F292">
        <v>288</v>
      </c>
      <c r="G292" s="17">
        <v>53692</v>
      </c>
      <c r="H292" s="10">
        <v>36750.048989763105</v>
      </c>
      <c r="I292" s="10">
        <v>25534.973655739879</v>
      </c>
      <c r="J292" s="10">
        <v>11215.075334023226</v>
      </c>
      <c r="K292" s="10">
        <v>2217480.0931489002</v>
      </c>
      <c r="L292" s="10">
        <v>3912119.9068510924</v>
      </c>
      <c r="M292" s="10">
        <v>6671894.2022006828</v>
      </c>
      <c r="N292" s="2"/>
    </row>
    <row r="293" spans="6:14" x14ac:dyDescent="0.25">
      <c r="F293" s="5">
        <v>289</v>
      </c>
      <c r="G293" s="16">
        <v>53723</v>
      </c>
      <c r="H293" s="6">
        <v>36750.048989763105</v>
      </c>
      <c r="I293" s="6">
        <v>25662.648524018579</v>
      </c>
      <c r="J293" s="6">
        <v>11087.400465744529</v>
      </c>
      <c r="K293" s="6">
        <v>2191817.4446248817</v>
      </c>
      <c r="L293" s="6">
        <v>3937782.5553751108</v>
      </c>
      <c r="M293" s="6">
        <v>6682981.6026664274</v>
      </c>
      <c r="N293" s="2"/>
    </row>
    <row r="294" spans="6:14" x14ac:dyDescent="0.25">
      <c r="F294" s="5">
        <v>290</v>
      </c>
      <c r="G294" s="16">
        <v>53751</v>
      </c>
      <c r="H294" s="6">
        <v>36750.048989763105</v>
      </c>
      <c r="I294" s="6">
        <v>25790.961766638673</v>
      </c>
      <c r="J294" s="6">
        <v>10959.087223124434</v>
      </c>
      <c r="K294" s="6">
        <v>2166026.4828582429</v>
      </c>
      <c r="L294" s="6">
        <v>3963573.5171417496</v>
      </c>
      <c r="M294" s="6">
        <v>6693940.6898895521</v>
      </c>
      <c r="N294" s="2"/>
    </row>
    <row r="295" spans="6:14" x14ac:dyDescent="0.25">
      <c r="F295" s="5">
        <v>291</v>
      </c>
      <c r="G295" s="16">
        <v>53782</v>
      </c>
      <c r="H295" s="6">
        <v>36750.048989763105</v>
      </c>
      <c r="I295" s="6">
        <v>25919.916575471867</v>
      </c>
      <c r="J295" s="6">
        <v>10830.13241429124</v>
      </c>
      <c r="K295" s="6">
        <v>2140106.5662827711</v>
      </c>
      <c r="L295" s="6">
        <v>3989493.4337172215</v>
      </c>
      <c r="M295" s="6">
        <v>6704770.8223038437</v>
      </c>
      <c r="N295" s="2"/>
    </row>
    <row r="296" spans="6:14" x14ac:dyDescent="0.25">
      <c r="F296" s="5">
        <v>292</v>
      </c>
      <c r="G296" s="16">
        <v>53812</v>
      </c>
      <c r="H296" s="6">
        <v>36750.048989763105</v>
      </c>
      <c r="I296" s="6">
        <v>26049.516158349226</v>
      </c>
      <c r="J296" s="6">
        <v>10700.532831413881</v>
      </c>
      <c r="K296" s="6">
        <v>2114057.0501244217</v>
      </c>
      <c r="L296" s="6">
        <v>4015542.9498755708</v>
      </c>
      <c r="M296" s="6">
        <v>6715471.3551352574</v>
      </c>
      <c r="N296" s="2"/>
    </row>
    <row r="297" spans="6:14" x14ac:dyDescent="0.25">
      <c r="F297" s="5">
        <v>293</v>
      </c>
      <c r="G297" s="16">
        <v>53843</v>
      </c>
      <c r="H297" s="6">
        <v>36750.048989763105</v>
      </c>
      <c r="I297" s="6">
        <v>26179.763739140973</v>
      </c>
      <c r="J297" s="6">
        <v>10570.285250622137</v>
      </c>
      <c r="K297" s="6">
        <v>2087877.2863852808</v>
      </c>
      <c r="L297" s="6">
        <v>4041722.713614712</v>
      </c>
      <c r="M297" s="6">
        <v>6726041.6403858792</v>
      </c>
      <c r="N297" s="2"/>
    </row>
    <row r="298" spans="6:14" x14ac:dyDescent="0.25">
      <c r="F298" s="5">
        <v>294</v>
      </c>
      <c r="G298" s="16">
        <v>53873</v>
      </c>
      <c r="H298" s="6">
        <v>36750.048989763105</v>
      </c>
      <c r="I298" s="6">
        <v>26310.662557836673</v>
      </c>
      <c r="J298" s="6">
        <v>10439.38643192643</v>
      </c>
      <c r="K298" s="6">
        <v>2061566.6238274442</v>
      </c>
      <c r="L298" s="6">
        <v>4068033.3761725486</v>
      </c>
      <c r="M298" s="6">
        <v>6736481.0268178061</v>
      </c>
      <c r="N298" s="2"/>
    </row>
    <row r="299" spans="6:14" x14ac:dyDescent="0.25">
      <c r="F299" s="5">
        <v>295</v>
      </c>
      <c r="G299" s="16">
        <v>53904</v>
      </c>
      <c r="H299" s="6">
        <v>36750.048989763105</v>
      </c>
      <c r="I299" s="6">
        <v>26442.215870625863</v>
      </c>
      <c r="J299" s="6">
        <v>10307.833119137249</v>
      </c>
      <c r="K299" s="6">
        <v>2035124.4079568184</v>
      </c>
      <c r="L299" s="6">
        <v>4094475.5920431744</v>
      </c>
      <c r="M299" s="6">
        <v>6746788.8599369433</v>
      </c>
      <c r="N299" s="2"/>
    </row>
    <row r="300" spans="6:14" x14ac:dyDescent="0.25">
      <c r="F300" s="5">
        <v>296</v>
      </c>
      <c r="G300" s="16">
        <v>53935</v>
      </c>
      <c r="H300" s="6">
        <v>36750.048989763105</v>
      </c>
      <c r="I300" s="6">
        <v>26574.426949978988</v>
      </c>
      <c r="J300" s="6">
        <v>10175.622039784119</v>
      </c>
      <c r="K300" s="6">
        <v>2008549.9810068393</v>
      </c>
      <c r="L300" s="6">
        <v>4121050.0189931532</v>
      </c>
      <c r="M300" s="6">
        <v>6756964.481976727</v>
      </c>
      <c r="N300" s="2"/>
    </row>
    <row r="301" spans="6:14" x14ac:dyDescent="0.25">
      <c r="F301" s="5">
        <v>297</v>
      </c>
      <c r="G301" s="16">
        <v>53965</v>
      </c>
      <c r="H301" s="6">
        <v>36750.048989763105</v>
      </c>
      <c r="I301" s="6">
        <v>26707.299084728882</v>
      </c>
      <c r="J301" s="6">
        <v>10042.749905034223</v>
      </c>
      <c r="K301" s="6">
        <v>1981842.6819221105</v>
      </c>
      <c r="L301" s="6">
        <v>4147757.3180778823</v>
      </c>
      <c r="M301" s="6">
        <v>6767007.231881761</v>
      </c>
      <c r="N301" s="2"/>
    </row>
    <row r="302" spans="6:14" x14ac:dyDescent="0.25">
      <c r="F302" s="5">
        <v>298</v>
      </c>
      <c r="G302" s="16">
        <v>53996</v>
      </c>
      <c r="H302" s="6">
        <v>36750.048989763105</v>
      </c>
      <c r="I302" s="6">
        <v>26840.835580152529</v>
      </c>
      <c r="J302" s="6">
        <v>9909.2134096105783</v>
      </c>
      <c r="K302" s="6">
        <v>1955001.846341958</v>
      </c>
      <c r="L302" s="6">
        <v>4174598.1536580347</v>
      </c>
      <c r="M302" s="6">
        <v>6776916.445291372</v>
      </c>
      <c r="N302" s="2"/>
    </row>
    <row r="303" spans="6:14" x14ac:dyDescent="0.25">
      <c r="F303" s="5">
        <v>299</v>
      </c>
      <c r="G303" s="16">
        <v>54026</v>
      </c>
      <c r="H303" s="6">
        <v>36750.048989763105</v>
      </c>
      <c r="I303" s="6">
        <v>26975.039758053292</v>
      </c>
      <c r="J303" s="6">
        <v>9775.0092317098151</v>
      </c>
      <c r="K303" s="6">
        <v>1928026.8065839047</v>
      </c>
      <c r="L303" s="6">
        <v>4201573.1934160879</v>
      </c>
      <c r="M303" s="6">
        <v>6786691.4545230819</v>
      </c>
      <c r="N303" s="2"/>
    </row>
    <row r="304" spans="6:14" x14ac:dyDescent="0.25">
      <c r="F304" s="5">
        <v>300</v>
      </c>
      <c r="G304" s="16">
        <v>54057</v>
      </c>
      <c r="H304" s="6">
        <v>36750.048989763105</v>
      </c>
      <c r="I304" s="6">
        <v>27109.914956843557</v>
      </c>
      <c r="J304" s="6">
        <v>9640.1340329195518</v>
      </c>
      <c r="K304" s="6">
        <v>1900916.8916270612</v>
      </c>
      <c r="L304" s="6">
        <v>4228683.1083729314</v>
      </c>
      <c r="M304" s="6">
        <v>6796331.5885560019</v>
      </c>
      <c r="N304" s="2"/>
    </row>
    <row r="305" spans="6:14" x14ac:dyDescent="0.25">
      <c r="F305">
        <v>301</v>
      </c>
      <c r="G305" s="17">
        <v>54088</v>
      </c>
      <c r="H305" s="10">
        <v>36750.048989763105</v>
      </c>
      <c r="I305" s="10">
        <v>27245.464531627778</v>
      </c>
      <c r="J305" s="10">
        <v>9504.5844581353322</v>
      </c>
      <c r="K305" s="10">
        <v>1873671.4270954335</v>
      </c>
      <c r="L305" s="10">
        <v>4255928.5729045589</v>
      </c>
      <c r="M305" s="10">
        <v>6805836.173014137</v>
      </c>
      <c r="N305" s="2"/>
    </row>
    <row r="306" spans="6:14" x14ac:dyDescent="0.25">
      <c r="F306">
        <v>302</v>
      </c>
      <c r="G306" s="17">
        <v>54117</v>
      </c>
      <c r="H306" s="10">
        <v>36750.048989763105</v>
      </c>
      <c r="I306" s="10">
        <v>27381.691854285917</v>
      </c>
      <c r="J306" s="10">
        <v>9368.3571354771939</v>
      </c>
      <c r="K306" s="10">
        <v>1846289.7352411475</v>
      </c>
      <c r="L306" s="10">
        <v>4283310.2647588449</v>
      </c>
      <c r="M306" s="10">
        <v>6815204.5301496144</v>
      </c>
      <c r="N306" s="2"/>
    </row>
    <row r="307" spans="6:14" x14ac:dyDescent="0.25">
      <c r="F307">
        <v>303</v>
      </c>
      <c r="G307" s="17">
        <v>54148</v>
      </c>
      <c r="H307" s="10">
        <v>36750.048989763105</v>
      </c>
      <c r="I307" s="10">
        <v>27518.600313557341</v>
      </c>
      <c r="J307" s="10">
        <v>9231.4486762057622</v>
      </c>
      <c r="K307" s="10">
        <v>1818771.1349275901</v>
      </c>
      <c r="L307" s="10">
        <v>4310828.8650724022</v>
      </c>
      <c r="M307" s="10">
        <v>6824435.9788258206</v>
      </c>
      <c r="N307" s="2"/>
    </row>
    <row r="308" spans="6:14" x14ac:dyDescent="0.25">
      <c r="F308">
        <v>304</v>
      </c>
      <c r="G308" s="17">
        <v>54178</v>
      </c>
      <c r="H308" s="10">
        <v>36750.048989763105</v>
      </c>
      <c r="I308" s="10">
        <v>27656.193315125129</v>
      </c>
      <c r="J308" s="10">
        <v>9093.8556746379763</v>
      </c>
      <c r="K308" s="10">
        <v>1791114.9416124651</v>
      </c>
      <c r="L308" s="10">
        <v>4338485.0583875272</v>
      </c>
      <c r="M308" s="10">
        <v>6833529.834500459</v>
      </c>
      <c r="N308" s="2"/>
    </row>
    <row r="309" spans="6:14" x14ac:dyDescent="0.25">
      <c r="F309">
        <v>305</v>
      </c>
      <c r="G309" s="17">
        <v>54209</v>
      </c>
      <c r="H309" s="10">
        <v>36750.048989763105</v>
      </c>
      <c r="I309" s="10">
        <v>27794.474281700757</v>
      </c>
      <c r="J309" s="10">
        <v>8955.5747080623514</v>
      </c>
      <c r="K309" s="10">
        <v>1763320.4673307643</v>
      </c>
      <c r="L309" s="10">
        <v>4366279.5326692276</v>
      </c>
      <c r="M309" s="10">
        <v>6842485.4092085212</v>
      </c>
      <c r="N309" s="2"/>
    </row>
    <row r="310" spans="6:14" x14ac:dyDescent="0.25">
      <c r="F310">
        <v>306</v>
      </c>
      <c r="G310" s="17">
        <v>54239</v>
      </c>
      <c r="H310" s="10">
        <v>36750.048989763105</v>
      </c>
      <c r="I310" s="10">
        <v>27933.446653109258</v>
      </c>
      <c r="J310" s="10">
        <v>8816.6023366538484</v>
      </c>
      <c r="K310" s="10">
        <v>1735387.020677655</v>
      </c>
      <c r="L310" s="10">
        <v>4394212.9793223366</v>
      </c>
      <c r="M310" s="10">
        <v>6851302.0115451748</v>
      </c>
      <c r="N310" s="2"/>
    </row>
    <row r="311" spans="6:14" x14ac:dyDescent="0.25">
      <c r="F311">
        <v>307</v>
      </c>
      <c r="G311" s="17">
        <v>54270</v>
      </c>
      <c r="H311" s="10">
        <v>36750.048989763105</v>
      </c>
      <c r="I311" s="10">
        <v>28073.113886374809</v>
      </c>
      <c r="J311" s="10">
        <v>8676.9351033883013</v>
      </c>
      <c r="K311" s="10">
        <v>1707313.9067912803</v>
      </c>
      <c r="L311" s="10">
        <v>4422286.0932087116</v>
      </c>
      <c r="M311" s="10">
        <v>6859978.9466485633</v>
      </c>
      <c r="N311" s="2"/>
    </row>
    <row r="312" spans="6:14" x14ac:dyDescent="0.25">
      <c r="F312">
        <v>308</v>
      </c>
      <c r="G312" s="17">
        <v>54301</v>
      </c>
      <c r="H312" s="10">
        <v>36750.048989763105</v>
      </c>
      <c r="I312" s="10">
        <v>28213.479455806679</v>
      </c>
      <c r="J312" s="10">
        <v>8536.5695339564263</v>
      </c>
      <c r="K312" s="10">
        <v>1679100.4273354735</v>
      </c>
      <c r="L312" s="10">
        <v>4450499.5726645179</v>
      </c>
      <c r="M312" s="10">
        <v>6868515.5161825195</v>
      </c>
      <c r="N312" s="2"/>
    </row>
    <row r="313" spans="6:14" x14ac:dyDescent="0.25">
      <c r="F313">
        <v>309</v>
      </c>
      <c r="G313" s="17">
        <v>54331</v>
      </c>
      <c r="H313" s="10">
        <v>36750.048989763105</v>
      </c>
      <c r="I313" s="10">
        <v>28354.546853085711</v>
      </c>
      <c r="J313" s="10">
        <v>8395.5021366773926</v>
      </c>
      <c r="K313" s="10">
        <v>1650745.8804823877</v>
      </c>
      <c r="L313" s="10">
        <v>4478854.1195176039</v>
      </c>
      <c r="M313" s="10">
        <v>6876911.018319197</v>
      </c>
      <c r="N313" s="2"/>
    </row>
    <row r="314" spans="6:14" x14ac:dyDescent="0.25">
      <c r="F314">
        <v>310</v>
      </c>
      <c r="G314" s="17">
        <v>54362</v>
      </c>
      <c r="H314" s="10">
        <v>36750.048989763105</v>
      </c>
      <c r="I314" s="10">
        <v>28496.319587351143</v>
      </c>
      <c r="J314" s="10">
        <v>8253.7294024119637</v>
      </c>
      <c r="K314" s="10">
        <v>1622249.5608950367</v>
      </c>
      <c r="L314" s="10">
        <v>4507350.4391049547</v>
      </c>
      <c r="M314" s="10">
        <v>6885164.7477216087</v>
      </c>
      <c r="N314" s="2"/>
    </row>
    <row r="315" spans="6:14" x14ac:dyDescent="0.25">
      <c r="F315">
        <v>311</v>
      </c>
      <c r="G315" s="17">
        <v>54392</v>
      </c>
      <c r="H315" s="10">
        <v>36750.048989763105</v>
      </c>
      <c r="I315" s="10">
        <v>28638.801185287895</v>
      </c>
      <c r="J315" s="10">
        <v>8111.2478044752088</v>
      </c>
      <c r="K315" s="10">
        <v>1593610.7597097487</v>
      </c>
      <c r="L315" s="10">
        <v>4535989.2402902422</v>
      </c>
      <c r="M315" s="10">
        <v>6893275.9955260837</v>
      </c>
      <c r="N315" s="2"/>
    </row>
    <row r="316" spans="6:14" x14ac:dyDescent="0.25">
      <c r="F316">
        <v>312</v>
      </c>
      <c r="G316" s="17">
        <v>54423</v>
      </c>
      <c r="H316" s="10">
        <v>36750.048989763105</v>
      </c>
      <c r="I316" s="10">
        <v>28781.995191214337</v>
      </c>
      <c r="J316" s="10">
        <v>7968.053798548769</v>
      </c>
      <c r="K316" s="10">
        <v>1564828.7645185343</v>
      </c>
      <c r="L316" s="10">
        <v>4564771.2354814569</v>
      </c>
      <c r="M316" s="10">
        <v>6901244.0493246326</v>
      </c>
      <c r="N316" s="2"/>
    </row>
    <row r="317" spans="6:14" x14ac:dyDescent="0.25">
      <c r="F317" s="5">
        <v>313</v>
      </c>
      <c r="G317" s="16">
        <v>54454</v>
      </c>
      <c r="H317" s="6">
        <v>36750.048989763105</v>
      </c>
      <c r="I317" s="6">
        <v>28925.905167170411</v>
      </c>
      <c r="J317" s="6">
        <v>7824.1438225926986</v>
      </c>
      <c r="K317" s="6">
        <v>1535902.859351364</v>
      </c>
      <c r="L317" s="6">
        <v>4593697.1406486277</v>
      </c>
      <c r="M317" s="6">
        <v>6909068.1931472253</v>
      </c>
      <c r="N317" s="2"/>
    </row>
    <row r="318" spans="6:14" x14ac:dyDescent="0.25">
      <c r="F318" s="5">
        <v>314</v>
      </c>
      <c r="G318" s="16">
        <v>54482</v>
      </c>
      <c r="H318" s="6">
        <v>36750.048989763105</v>
      </c>
      <c r="I318" s="6">
        <v>29070.534693006259</v>
      </c>
      <c r="J318" s="6">
        <v>7679.5142967568454</v>
      </c>
      <c r="K318" s="6">
        <v>1506832.3246583578</v>
      </c>
      <c r="L318" s="6">
        <v>4622767.6753416341</v>
      </c>
      <c r="M318" s="6">
        <v>6916747.7074439824</v>
      </c>
      <c r="N318" s="2"/>
    </row>
    <row r="319" spans="6:14" x14ac:dyDescent="0.25">
      <c r="F319" s="5">
        <v>315</v>
      </c>
      <c r="G319" s="16">
        <v>54513</v>
      </c>
      <c r="H319" s="6">
        <v>36750.048989763105</v>
      </c>
      <c r="I319" s="6">
        <v>29215.887366471292</v>
      </c>
      <c r="J319" s="6">
        <v>7534.1616232918132</v>
      </c>
      <c r="K319" s="6">
        <v>1477616.4372918864</v>
      </c>
      <c r="L319" s="6">
        <v>4651983.562708105</v>
      </c>
      <c r="M319" s="6">
        <v>6924281.869067274</v>
      </c>
      <c r="N319" s="2"/>
    </row>
    <row r="320" spans="6:14" x14ac:dyDescent="0.25">
      <c r="F320" s="5">
        <v>316</v>
      </c>
      <c r="G320" s="16">
        <v>54543</v>
      </c>
      <c r="H320" s="6">
        <v>36750.048989763105</v>
      </c>
      <c r="I320" s="6">
        <v>29361.966803303651</v>
      </c>
      <c r="J320" s="6">
        <v>7388.0821864594591</v>
      </c>
      <c r="K320" s="6">
        <v>1448254.4704885827</v>
      </c>
      <c r="L320" s="6">
        <v>4681345.5295114089</v>
      </c>
      <c r="M320" s="6">
        <v>6931669.9512537336</v>
      </c>
      <c r="N320" s="2"/>
    </row>
    <row r="321" spans="6:14" x14ac:dyDescent="0.25">
      <c r="F321" s="5">
        <v>317</v>
      </c>
      <c r="G321" s="16">
        <v>54574</v>
      </c>
      <c r="H321" s="6">
        <v>36750.048989763105</v>
      </c>
      <c r="I321" s="6">
        <v>29508.776637320167</v>
      </c>
      <c r="J321" s="6">
        <v>7241.2723524429393</v>
      </c>
      <c r="K321" s="6">
        <v>1418745.6938512626</v>
      </c>
      <c r="L321" s="6">
        <v>4710854.3061487293</v>
      </c>
      <c r="M321" s="6">
        <v>6938911.2236061767</v>
      </c>
      <c r="N321" s="2"/>
    </row>
    <row r="322" spans="6:14" x14ac:dyDescent="0.25">
      <c r="F322" s="5">
        <v>318</v>
      </c>
      <c r="G322" s="16">
        <v>54604</v>
      </c>
      <c r="H322" s="6">
        <v>36750.048989763105</v>
      </c>
      <c r="I322" s="6">
        <v>29656.320520506768</v>
      </c>
      <c r="J322" s="6">
        <v>7093.7284692563398</v>
      </c>
      <c r="K322" s="6">
        <v>1389089.3733307559</v>
      </c>
      <c r="L322" s="6">
        <v>4740510.6266692365</v>
      </c>
      <c r="M322" s="6">
        <v>6946004.952075433</v>
      </c>
      <c r="N322" s="2"/>
    </row>
    <row r="323" spans="6:14" x14ac:dyDescent="0.25">
      <c r="F323" s="5">
        <v>319</v>
      </c>
      <c r="G323" s="16">
        <v>54635</v>
      </c>
      <c r="H323" s="6">
        <v>36750.048989763105</v>
      </c>
      <c r="I323" s="6">
        <v>29804.602123109304</v>
      </c>
      <c r="J323" s="6">
        <v>6945.446866653805</v>
      </c>
      <c r="K323" s="6">
        <v>1359284.7712076465</v>
      </c>
      <c r="L323" s="6">
        <v>4770315.2287923461</v>
      </c>
      <c r="M323" s="6">
        <v>6952950.3989420868</v>
      </c>
      <c r="N323" s="2"/>
    </row>
    <row r="324" spans="6:14" x14ac:dyDescent="0.25">
      <c r="F324" s="5">
        <v>320</v>
      </c>
      <c r="G324" s="16">
        <v>54666</v>
      </c>
      <c r="H324" s="6">
        <v>36750.048989763105</v>
      </c>
      <c r="I324" s="6">
        <v>29953.62513372485</v>
      </c>
      <c r="J324" s="6">
        <v>6796.4238560382582</v>
      </c>
      <c r="K324" s="6">
        <v>1329331.1460739216</v>
      </c>
      <c r="L324" s="6">
        <v>4800268.853926071</v>
      </c>
      <c r="M324" s="6">
        <v>6959746.8227981254</v>
      </c>
      <c r="N324" s="2"/>
    </row>
    <row r="325" spans="6:14" x14ac:dyDescent="0.25">
      <c r="F325" s="5">
        <v>321</v>
      </c>
      <c r="G325" s="16">
        <v>54696</v>
      </c>
      <c r="H325" s="6">
        <v>36750.048989763105</v>
      </c>
      <c r="I325" s="6">
        <v>30103.39325939347</v>
      </c>
      <c r="J325" s="6">
        <v>6646.6557303696336</v>
      </c>
      <c r="K325" s="6">
        <v>1299227.7528145281</v>
      </c>
      <c r="L325" s="6">
        <v>4830372.247185464</v>
      </c>
      <c r="M325" s="6">
        <v>6966393.4785284949</v>
      </c>
      <c r="N325" s="2"/>
    </row>
    <row r="326" spans="6:14" x14ac:dyDescent="0.25">
      <c r="F326" s="5">
        <v>322</v>
      </c>
      <c r="G326" s="16">
        <v>54727</v>
      </c>
      <c r="H326" s="6">
        <v>36750.048989763105</v>
      </c>
      <c r="I326" s="6">
        <v>30253.910225690441</v>
      </c>
      <c r="J326" s="6">
        <v>6496.1387640726662</v>
      </c>
      <c r="K326" s="6">
        <v>1268973.8425888377</v>
      </c>
      <c r="L326" s="6">
        <v>4860626.1574111544</v>
      </c>
      <c r="M326" s="6">
        <v>6972889.6172925672</v>
      </c>
      <c r="N326" s="2"/>
    </row>
    <row r="327" spans="6:14" x14ac:dyDescent="0.25">
      <c r="F327" s="5">
        <v>323</v>
      </c>
      <c r="G327" s="16">
        <v>54757</v>
      </c>
      <c r="H327" s="6">
        <v>36750.048989763105</v>
      </c>
      <c r="I327" s="6">
        <v>30405.179776818892</v>
      </c>
      <c r="J327" s="6">
        <v>6344.8692129442143</v>
      </c>
      <c r="K327" s="6">
        <v>1238568.6628120188</v>
      </c>
      <c r="L327" s="6">
        <v>4891031.3371879729</v>
      </c>
      <c r="M327" s="6">
        <v>6979234.4865055112</v>
      </c>
      <c r="N327" s="2"/>
    </row>
    <row r="328" spans="6:14" x14ac:dyDescent="0.25">
      <c r="F328" s="5">
        <v>324</v>
      </c>
      <c r="G328" s="16">
        <v>54788</v>
      </c>
      <c r="H328" s="6">
        <v>36750.048989763105</v>
      </c>
      <c r="I328" s="6">
        <v>30557.20567570299</v>
      </c>
      <c r="J328" s="6">
        <v>6192.8433140601192</v>
      </c>
      <c r="K328" s="6">
        <v>1208011.4571363158</v>
      </c>
      <c r="L328" s="6">
        <v>4921588.5428636754</v>
      </c>
      <c r="M328" s="6">
        <v>6985427.3298195712</v>
      </c>
      <c r="N328" s="2"/>
    </row>
    <row r="329" spans="6:14" x14ac:dyDescent="0.25">
      <c r="F329">
        <v>325</v>
      </c>
      <c r="G329" s="17">
        <v>54819</v>
      </c>
      <c r="H329" s="10">
        <v>36750.048989763105</v>
      </c>
      <c r="I329" s="10">
        <v>30709.991704081502</v>
      </c>
      <c r="J329" s="10">
        <v>6040.0572856816061</v>
      </c>
      <c r="K329" s="10">
        <v>1177301.4654322343</v>
      </c>
      <c r="L329" s="10">
        <v>4952298.5345677566</v>
      </c>
      <c r="M329" s="10">
        <v>6991467.3871052526</v>
      </c>
      <c r="N329" s="2"/>
    </row>
    <row r="330" spans="6:14" x14ac:dyDescent="0.25">
      <c r="F330">
        <v>326</v>
      </c>
      <c r="G330" s="17">
        <v>54847</v>
      </c>
      <c r="H330" s="10">
        <v>36750.048989763105</v>
      </c>
      <c r="I330" s="10">
        <v>30863.541662601914</v>
      </c>
      <c r="J330" s="10">
        <v>5886.5073271611982</v>
      </c>
      <c r="K330" s="10">
        <v>1146437.9237696324</v>
      </c>
      <c r="L330" s="10">
        <v>4983162.0762303583</v>
      </c>
      <c r="M330" s="10">
        <v>6997353.8944324134</v>
      </c>
      <c r="N330" s="2"/>
    </row>
    <row r="331" spans="6:14" x14ac:dyDescent="0.25">
      <c r="F331">
        <v>327</v>
      </c>
      <c r="G331" s="17">
        <v>54878</v>
      </c>
      <c r="H331" s="10">
        <v>36750.048989763105</v>
      </c>
      <c r="I331" s="10">
        <v>31017.859370914917</v>
      </c>
      <c r="J331" s="10">
        <v>5732.1896188481878</v>
      </c>
      <c r="K331" s="10">
        <v>1115420.0643987174</v>
      </c>
      <c r="L331" s="10">
        <v>5014179.9356012736</v>
      </c>
      <c r="M331" s="10">
        <v>7003086.0840512617</v>
      </c>
      <c r="N331" s="2"/>
    </row>
    <row r="332" spans="6:14" x14ac:dyDescent="0.25">
      <c r="F332">
        <v>328</v>
      </c>
      <c r="G332" s="17">
        <v>54908</v>
      </c>
      <c r="H332" s="10">
        <v>36750.048989763105</v>
      </c>
      <c r="I332" s="10">
        <v>31172.948667769495</v>
      </c>
      <c r="J332" s="10">
        <v>5577.1003219936138</v>
      </c>
      <c r="K332" s="10">
        <v>1084247.1157309478</v>
      </c>
      <c r="L332" s="10">
        <v>5045352.8842690429</v>
      </c>
      <c r="M332" s="10">
        <v>7008663.1843732549</v>
      </c>
      <c r="N332" s="2"/>
    </row>
    <row r="333" spans="6:14" x14ac:dyDescent="0.25">
      <c r="F333">
        <v>329</v>
      </c>
      <c r="G333" s="17">
        <v>54939</v>
      </c>
      <c r="H333" s="10">
        <v>36750.048989763105</v>
      </c>
      <c r="I333" s="10">
        <v>31328.813411108345</v>
      </c>
      <c r="J333" s="10">
        <v>5421.235578654765</v>
      </c>
      <c r="K333" s="10">
        <v>1052918.3023198394</v>
      </c>
      <c r="L333" s="10">
        <v>5076681.6976801511</v>
      </c>
      <c r="M333" s="10">
        <v>7014084.4199519092</v>
      </c>
      <c r="N333" s="2"/>
    </row>
    <row r="334" spans="6:14" x14ac:dyDescent="0.25">
      <c r="F334">
        <v>330</v>
      </c>
      <c r="G334" s="17">
        <v>54969</v>
      </c>
      <c r="H334" s="10">
        <v>36750.048989763105</v>
      </c>
      <c r="I334" s="10">
        <v>31485.45747816388</v>
      </c>
      <c r="J334" s="10">
        <v>5264.5915115992238</v>
      </c>
      <c r="K334" s="10">
        <v>1021432.8448416755</v>
      </c>
      <c r="L334" s="10">
        <v>5108167.1551583149</v>
      </c>
      <c r="M334" s="10">
        <v>7019349.011463508</v>
      </c>
      <c r="N334" s="2"/>
    </row>
    <row r="335" spans="6:14" x14ac:dyDescent="0.25">
      <c r="F335">
        <v>331</v>
      </c>
      <c r="G335" s="17">
        <v>55000</v>
      </c>
      <c r="H335" s="10">
        <v>36750.048989763105</v>
      </c>
      <c r="I335" s="10">
        <v>31642.884765554703</v>
      </c>
      <c r="J335" s="10">
        <v>5107.1642242084054</v>
      </c>
      <c r="K335" s="10">
        <v>989789.9600761208</v>
      </c>
      <c r="L335" s="10">
        <v>5139810.03992387</v>
      </c>
      <c r="M335" s="10">
        <v>7024456.1756877163</v>
      </c>
      <c r="N335" s="2"/>
    </row>
    <row r="336" spans="6:14" x14ac:dyDescent="0.25">
      <c r="F336">
        <v>332</v>
      </c>
      <c r="G336" s="17">
        <v>55031</v>
      </c>
      <c r="H336" s="10">
        <v>36750.048989763105</v>
      </c>
      <c r="I336" s="10">
        <v>31801.099189382476</v>
      </c>
      <c r="J336" s="10">
        <v>4948.9498003806311</v>
      </c>
      <c r="K336" s="10">
        <v>957988.86088673829</v>
      </c>
      <c r="L336" s="10">
        <v>5171611.1391132521</v>
      </c>
      <c r="M336" s="10">
        <v>7029405.1254880968</v>
      </c>
      <c r="N336" s="2"/>
    </row>
    <row r="337" spans="6:14" x14ac:dyDescent="0.25">
      <c r="F337">
        <v>333</v>
      </c>
      <c r="G337" s="17">
        <v>55061</v>
      </c>
      <c r="H337" s="10">
        <v>36750.048989763105</v>
      </c>
      <c r="I337" s="10">
        <v>31960.104685329392</v>
      </c>
      <c r="J337" s="10">
        <v>4789.9443044337186</v>
      </c>
      <c r="K337" s="10">
        <v>926028.75620140892</v>
      </c>
      <c r="L337" s="10">
        <v>5203571.2437985819</v>
      </c>
      <c r="M337" s="10">
        <v>7034195.0697925305</v>
      </c>
      <c r="N337" s="2"/>
    </row>
    <row r="338" spans="6:14" x14ac:dyDescent="0.25">
      <c r="F338">
        <v>334</v>
      </c>
      <c r="G338" s="17">
        <v>55092</v>
      </c>
      <c r="H338" s="10">
        <v>36750.048989763105</v>
      </c>
      <c r="I338" s="10">
        <v>32119.905208756034</v>
      </c>
      <c r="J338" s="10">
        <v>4630.1437810070711</v>
      </c>
      <c r="K338" s="10">
        <v>893908.85099265294</v>
      </c>
      <c r="L338" s="10">
        <v>5235691.1490073381</v>
      </c>
      <c r="M338" s="10">
        <v>7038825.2135735378</v>
      </c>
      <c r="N338" s="2"/>
    </row>
    <row r="339" spans="6:14" x14ac:dyDescent="0.25">
      <c r="F339">
        <v>335</v>
      </c>
      <c r="G339" s="17">
        <v>55122</v>
      </c>
      <c r="H339" s="10">
        <v>36750.048989763105</v>
      </c>
      <c r="I339" s="10">
        <v>32280.504734799815</v>
      </c>
      <c r="J339" s="10">
        <v>4469.5442549632908</v>
      </c>
      <c r="K339" s="10">
        <v>861628.34625785309</v>
      </c>
      <c r="L339" s="10">
        <v>5267971.6537421383</v>
      </c>
      <c r="M339" s="10">
        <v>7043294.7578285011</v>
      </c>
      <c r="N339" s="2"/>
    </row>
    <row r="340" spans="6:14" x14ac:dyDescent="0.25">
      <c r="F340">
        <v>336</v>
      </c>
      <c r="G340" s="17">
        <v>55153</v>
      </c>
      <c r="H340" s="10">
        <v>36750.048989763105</v>
      </c>
      <c r="I340" s="10">
        <v>32441.907258473817</v>
      </c>
      <c r="J340" s="10">
        <v>4308.1417312892927</v>
      </c>
      <c r="K340" s="10">
        <v>829186.43899937929</v>
      </c>
      <c r="L340" s="10">
        <v>5300413.5610006126</v>
      </c>
      <c r="M340" s="10">
        <v>7047602.8995597903</v>
      </c>
      <c r="N340" s="2"/>
    </row>
    <row r="341" spans="6:14" x14ac:dyDescent="0.25">
      <c r="F341" s="5">
        <v>337</v>
      </c>
      <c r="G341" s="16">
        <v>55184</v>
      </c>
      <c r="H341" s="6">
        <v>36750.048989763105</v>
      </c>
      <c r="I341" s="6">
        <v>32604.116794766185</v>
      </c>
      <c r="J341" s="6">
        <v>4145.9321949969235</v>
      </c>
      <c r="K341" s="6">
        <v>796582.32220461313</v>
      </c>
      <c r="L341" s="6">
        <v>5333017.6777953785</v>
      </c>
      <c r="M341" s="6">
        <v>7051748.8317547869</v>
      </c>
      <c r="N341" s="2"/>
    </row>
    <row r="342" spans="6:14" x14ac:dyDescent="0.25">
      <c r="F342" s="5">
        <v>338</v>
      </c>
      <c r="G342" s="16">
        <v>55212</v>
      </c>
      <c r="H342" s="6">
        <v>36750.048989763105</v>
      </c>
      <c r="I342" s="6">
        <v>32767.137378740012</v>
      </c>
      <c r="J342" s="6">
        <v>3982.9116110230921</v>
      </c>
      <c r="K342" s="6">
        <v>763815.18482587312</v>
      </c>
      <c r="L342" s="6">
        <v>5365784.8151741186</v>
      </c>
      <c r="M342" s="6">
        <v>7055731.7433658103</v>
      </c>
      <c r="N342" s="2"/>
    </row>
    <row r="343" spans="6:14" x14ac:dyDescent="0.25">
      <c r="F343" s="5">
        <v>339</v>
      </c>
      <c r="G343" s="16">
        <v>55243</v>
      </c>
      <c r="H343" s="6">
        <v>36750.048989763105</v>
      </c>
      <c r="I343" s="6">
        <v>32930.97306563372</v>
      </c>
      <c r="J343" s="6">
        <v>3819.0759241293918</v>
      </c>
      <c r="K343" s="6">
        <v>730884.21176023944</v>
      </c>
      <c r="L343" s="6">
        <v>5398715.7882397519</v>
      </c>
      <c r="M343" s="6">
        <v>7059550.8192899395</v>
      </c>
      <c r="N343" s="2"/>
    </row>
    <row r="344" spans="6:14" x14ac:dyDescent="0.25">
      <c r="F344" s="5">
        <v>340</v>
      </c>
      <c r="G344" s="16">
        <v>55273</v>
      </c>
      <c r="H344" s="6">
        <v>36750.048989763105</v>
      </c>
      <c r="I344" s="6">
        <v>33095.627930961884</v>
      </c>
      <c r="J344" s="6">
        <v>3654.4210588012243</v>
      </c>
      <c r="K344" s="6">
        <v>697788.58382927754</v>
      </c>
      <c r="L344" s="6">
        <v>5431811.4161707135</v>
      </c>
      <c r="M344" s="6">
        <v>7063205.2403487405</v>
      </c>
      <c r="N344" s="2"/>
    </row>
    <row r="345" spans="6:14" x14ac:dyDescent="0.25">
      <c r="F345" s="5">
        <v>341</v>
      </c>
      <c r="G345" s="16">
        <v>55304</v>
      </c>
      <c r="H345" s="6">
        <v>36750.048989763105</v>
      </c>
      <c r="I345" s="6">
        <v>33261.10607061669</v>
      </c>
      <c r="J345" s="6">
        <v>3488.9429191464142</v>
      </c>
      <c r="K345" s="6">
        <v>664527.47775866091</v>
      </c>
      <c r="L345" s="6">
        <v>5465072.5222413298</v>
      </c>
      <c r="M345" s="6">
        <v>7066694.1832678868</v>
      </c>
      <c r="N345" s="2"/>
    </row>
    <row r="346" spans="6:14" x14ac:dyDescent="0.25">
      <c r="F346" s="5">
        <v>342</v>
      </c>
      <c r="G346" s="16">
        <v>55334</v>
      </c>
      <c r="H346" s="6">
        <v>36750.048989763105</v>
      </c>
      <c r="I346" s="6">
        <v>33427.411600969775</v>
      </c>
      <c r="J346" s="6">
        <v>3322.637388793331</v>
      </c>
      <c r="K346" s="6">
        <v>631100.06615769118</v>
      </c>
      <c r="L346" s="6">
        <v>5498499.9338422995</v>
      </c>
      <c r="M346" s="6">
        <v>7070016.8206566805</v>
      </c>
      <c r="N346" s="2"/>
    </row>
    <row r="347" spans="6:14" x14ac:dyDescent="0.25">
      <c r="F347" s="5">
        <v>343</v>
      </c>
      <c r="G347" s="16">
        <v>55365</v>
      </c>
      <c r="H347" s="6">
        <v>36750.048989763105</v>
      </c>
      <c r="I347" s="6">
        <v>33594.548658974629</v>
      </c>
      <c r="J347" s="6">
        <v>3155.5003307884822</v>
      </c>
      <c r="K347" s="6">
        <v>597505.5174987166</v>
      </c>
      <c r="L347" s="6">
        <v>5532094.482501274</v>
      </c>
      <c r="M347" s="6">
        <v>7073172.3209874686</v>
      </c>
      <c r="N347" s="2"/>
    </row>
    <row r="348" spans="6:14" x14ac:dyDescent="0.25">
      <c r="F348" s="5">
        <v>344</v>
      </c>
      <c r="G348" s="16">
        <v>55396</v>
      </c>
      <c r="H348" s="6">
        <v>36750.048989763105</v>
      </c>
      <c r="I348" s="6">
        <v>33762.5214022695</v>
      </c>
      <c r="J348" s="6">
        <v>2987.5275874936083</v>
      </c>
      <c r="K348" s="6">
        <v>563742.99609644711</v>
      </c>
      <c r="L348" s="6">
        <v>5565857.0039035436</v>
      </c>
      <c r="M348" s="6">
        <v>7076159.8485749625</v>
      </c>
      <c r="N348" s="2"/>
    </row>
    <row r="349" spans="6:14" x14ac:dyDescent="0.25">
      <c r="F349" s="5">
        <v>345</v>
      </c>
      <c r="G349" s="16">
        <v>55426</v>
      </c>
      <c r="H349" s="6">
        <v>36750.048989763105</v>
      </c>
      <c r="I349" s="6">
        <v>33931.33400928085</v>
      </c>
      <c r="J349" s="6">
        <v>2818.7149804822607</v>
      </c>
      <c r="K349" s="6">
        <v>529811.66208716622</v>
      </c>
      <c r="L349" s="6">
        <v>5599788.337912824</v>
      </c>
      <c r="M349" s="6">
        <v>7078978.5635554446</v>
      </c>
      <c r="N349" s="2"/>
    </row>
    <row r="350" spans="6:14" x14ac:dyDescent="0.25">
      <c r="F350" s="5">
        <v>346</v>
      </c>
      <c r="G350" s="16">
        <v>55457</v>
      </c>
      <c r="H350" s="6">
        <v>36750.048989763105</v>
      </c>
      <c r="I350" s="6">
        <v>34100.990679327253</v>
      </c>
      <c r="J350" s="6">
        <v>2649.0583104358566</v>
      </c>
      <c r="K350" s="6">
        <v>495710.67140783893</v>
      </c>
      <c r="L350" s="6">
        <v>5633889.3285921514</v>
      </c>
      <c r="M350" s="6">
        <v>7081627.6218658807</v>
      </c>
      <c r="N350" s="2"/>
    </row>
    <row r="351" spans="6:14" x14ac:dyDescent="0.25">
      <c r="F351" s="5">
        <v>347</v>
      </c>
      <c r="G351" s="16">
        <v>55487</v>
      </c>
      <c r="H351" s="6">
        <v>36750.048989763105</v>
      </c>
      <c r="I351" s="6">
        <v>34271.495632723891</v>
      </c>
      <c r="J351" s="6">
        <v>2478.5533570392199</v>
      </c>
      <c r="K351" s="6">
        <v>461439.17577511503</v>
      </c>
      <c r="L351" s="6">
        <v>5668160.8242248753</v>
      </c>
      <c r="M351" s="6">
        <v>7084106.1752229203</v>
      </c>
      <c r="N351" s="2"/>
    </row>
    <row r="352" spans="6:14" x14ac:dyDescent="0.25">
      <c r="F352" s="5">
        <v>348</v>
      </c>
      <c r="G352" s="16">
        <v>55518</v>
      </c>
      <c r="H352" s="6">
        <v>36750.048989763105</v>
      </c>
      <c r="I352" s="6">
        <v>34442.853110887503</v>
      </c>
      <c r="J352" s="6">
        <v>2307.195878875601</v>
      </c>
      <c r="K352" s="6">
        <v>426996.32266422751</v>
      </c>
      <c r="L352" s="6">
        <v>5702603.6773357624</v>
      </c>
      <c r="M352" s="6">
        <v>7086413.3711017957</v>
      </c>
      <c r="N352" s="2"/>
    </row>
    <row r="353" spans="6:14" x14ac:dyDescent="0.25">
      <c r="F353">
        <v>349</v>
      </c>
      <c r="G353" s="17">
        <v>55549</v>
      </c>
      <c r="H353" s="10">
        <v>36750.048989763105</v>
      </c>
      <c r="I353" s="10">
        <v>34615.067376441941</v>
      </c>
      <c r="J353" s="10">
        <v>2134.9816133211634</v>
      </c>
      <c r="K353" s="10">
        <v>392381.25528778555</v>
      </c>
      <c r="L353" s="10">
        <v>5737218.7447122047</v>
      </c>
      <c r="M353" s="10">
        <v>7088548.3527151169</v>
      </c>
      <c r="N353" s="2"/>
    </row>
    <row r="354" spans="6:14" x14ac:dyDescent="0.25">
      <c r="F354">
        <v>350</v>
      </c>
      <c r="G354" s="17">
        <v>55578</v>
      </c>
      <c r="H354" s="10">
        <v>36750.048989763105</v>
      </c>
      <c r="I354" s="10">
        <v>34788.142713324152</v>
      </c>
      <c r="J354" s="10">
        <v>1961.9062764389537</v>
      </c>
      <c r="K354" s="10">
        <v>357593.11257446138</v>
      </c>
      <c r="L354" s="10">
        <v>5772006.8874255288</v>
      </c>
      <c r="M354" s="10">
        <v>7090510.2589915562</v>
      </c>
      <c r="N354" s="2"/>
    </row>
    <row r="355" spans="6:14" x14ac:dyDescent="0.25">
      <c r="F355">
        <v>351</v>
      </c>
      <c r="G355" s="17">
        <v>55609</v>
      </c>
      <c r="H355" s="10">
        <v>36750.048989763105</v>
      </c>
      <c r="I355" s="10">
        <v>34962.083426890771</v>
      </c>
      <c r="J355" s="10">
        <v>1787.9655628723328</v>
      </c>
      <c r="K355" s="10">
        <v>322631.0291475706</v>
      </c>
      <c r="L355" s="10">
        <v>5806968.9708524197</v>
      </c>
      <c r="M355" s="10">
        <v>7092298.2245544288</v>
      </c>
      <c r="N355" s="2"/>
    </row>
    <row r="356" spans="6:14" x14ac:dyDescent="0.25">
      <c r="F356">
        <v>352</v>
      </c>
      <c r="G356" s="17">
        <v>55639</v>
      </c>
      <c r="H356" s="10">
        <v>36750.048989763105</v>
      </c>
      <c r="I356" s="10">
        <v>35136.893844025231</v>
      </c>
      <c r="J356" s="10">
        <v>1613.1551457378789</v>
      </c>
      <c r="K356" s="10">
        <v>287494.13530354539</v>
      </c>
      <c r="L356" s="10">
        <v>5842105.8646964449</v>
      </c>
      <c r="M356" s="10">
        <v>7093911.3797001671</v>
      </c>
      <c r="N356" s="2"/>
    </row>
    <row r="357" spans="6:14" x14ac:dyDescent="0.25">
      <c r="F357">
        <v>353</v>
      </c>
      <c r="G357" s="17">
        <v>55670</v>
      </c>
      <c r="H357" s="10">
        <v>36750.048989763105</v>
      </c>
      <c r="I357" s="10">
        <v>35312.578313245358</v>
      </c>
      <c r="J357" s="10">
        <v>1437.4706765177525</v>
      </c>
      <c r="K357" s="10">
        <v>252181.55699030004</v>
      </c>
      <c r="L357" s="10">
        <v>5877418.4430096904</v>
      </c>
      <c r="M357" s="10">
        <v>7095348.8503766851</v>
      </c>
      <c r="N357" s="2"/>
    </row>
    <row r="358" spans="6:14" x14ac:dyDescent="0.25">
      <c r="F358">
        <v>354</v>
      </c>
      <c r="G358" s="17">
        <v>55700</v>
      </c>
      <c r="H358" s="10">
        <v>36750.048989763105</v>
      </c>
      <c r="I358" s="10">
        <v>35489.141204811582</v>
      </c>
      <c r="J358" s="10">
        <v>1260.9077849515256</v>
      </c>
      <c r="K358" s="10">
        <v>216692.41578548847</v>
      </c>
      <c r="L358" s="10">
        <v>5912907.584214502</v>
      </c>
      <c r="M358" s="10">
        <v>7096609.758161637</v>
      </c>
      <c r="N358" s="2"/>
    </row>
    <row r="359" spans="6:14" x14ac:dyDescent="0.25">
      <c r="F359">
        <v>355</v>
      </c>
      <c r="G359" s="17">
        <v>55731</v>
      </c>
      <c r="H359" s="10">
        <v>36750.048989763105</v>
      </c>
      <c r="I359" s="10">
        <v>35666.586910835642</v>
      </c>
      <c r="J359" s="10">
        <v>1083.4620789274682</v>
      </c>
      <c r="K359" s="10">
        <v>181025.82887465283</v>
      </c>
      <c r="L359" s="10">
        <v>5948574.1711253375</v>
      </c>
      <c r="M359" s="10">
        <v>7097693.2202405641</v>
      </c>
      <c r="N359" s="2"/>
    </row>
    <row r="360" spans="6:14" x14ac:dyDescent="0.25">
      <c r="F360">
        <v>356</v>
      </c>
      <c r="G360" s="17">
        <v>55762</v>
      </c>
      <c r="H360" s="10">
        <v>36750.048989763105</v>
      </c>
      <c r="I360" s="10">
        <v>35844.919845389821</v>
      </c>
      <c r="J360" s="10">
        <v>905.12914437328982</v>
      </c>
      <c r="K360" s="10">
        <v>145180.90902926301</v>
      </c>
      <c r="L360" s="10">
        <v>5984419.0909707276</v>
      </c>
      <c r="M360" s="10">
        <v>7098598.3493849374</v>
      </c>
      <c r="N360" s="2"/>
    </row>
    <row r="361" spans="6:14" x14ac:dyDescent="0.25">
      <c r="F361">
        <v>357</v>
      </c>
      <c r="G361" s="17">
        <v>55792</v>
      </c>
      <c r="H361" s="10">
        <v>36750.048989763105</v>
      </c>
      <c r="I361" s="10">
        <v>36024.144444616766</v>
      </c>
      <c r="J361" s="10">
        <v>725.90454514634052</v>
      </c>
      <c r="K361" s="10">
        <v>109156.76458464624</v>
      </c>
      <c r="L361" s="10">
        <v>6020443.2354153441</v>
      </c>
      <c r="M361" s="10">
        <v>7099324.2539300835</v>
      </c>
      <c r="N361" s="2"/>
    </row>
    <row r="362" spans="6:14" x14ac:dyDescent="0.25">
      <c r="F362">
        <v>358</v>
      </c>
      <c r="G362" s="17">
        <v>55823</v>
      </c>
      <c r="H362" s="10">
        <v>36750.048989763105</v>
      </c>
      <c r="I362" s="10">
        <v>36204.265166839854</v>
      </c>
      <c r="J362" s="10">
        <v>545.78382292325671</v>
      </c>
      <c r="K362" s="10">
        <v>72952.499417806393</v>
      </c>
      <c r="L362" s="10">
        <v>6056647.5005821837</v>
      </c>
      <c r="M362" s="10">
        <v>7099870.0377530064</v>
      </c>
      <c r="N362" s="2"/>
    </row>
    <row r="363" spans="6:14" x14ac:dyDescent="0.25">
      <c r="F363">
        <v>359</v>
      </c>
      <c r="G363" s="17">
        <v>55853</v>
      </c>
      <c r="H363" s="10">
        <v>36750.048989763105</v>
      </c>
      <c r="I363" s="10">
        <v>36385.286492674051</v>
      </c>
      <c r="J363" s="10">
        <v>364.76249708905743</v>
      </c>
      <c r="K363" s="10">
        <v>36567.212925132342</v>
      </c>
      <c r="L363" s="10">
        <v>6093032.7870748574</v>
      </c>
      <c r="M363" s="10">
        <v>7100234.8002500953</v>
      </c>
      <c r="N363" s="2"/>
    </row>
    <row r="364" spans="6:14" x14ac:dyDescent="0.25">
      <c r="F364">
        <v>360</v>
      </c>
      <c r="G364" s="17">
        <v>55884</v>
      </c>
      <c r="H364" s="10">
        <v>36750.048989763105</v>
      </c>
      <c r="I364" s="10">
        <v>36567.212925137421</v>
      </c>
      <c r="J364" s="10">
        <v>182.83606462568716</v>
      </c>
      <c r="K364" s="10">
        <v>-5.0786184147000313E-9</v>
      </c>
      <c r="L364" s="10">
        <v>6129599.9999999944</v>
      </c>
      <c r="M364" s="10">
        <v>7100417.6363147208</v>
      </c>
      <c r="N364" s="2"/>
    </row>
  </sheetData>
  <mergeCells count="1">
    <mergeCell ref="B2:M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Amortization Schedule</vt:lpstr>
      <vt:lpstr>Amort Schedule - vals only</vt:lpstr>
    </vt:vector>
  </TitlesOfParts>
  <Company>Westminster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Haskell</dc:creator>
  <cp:lastModifiedBy>Richard Haskell</cp:lastModifiedBy>
  <dcterms:created xsi:type="dcterms:W3CDTF">2022-11-16T16:24:42Z</dcterms:created>
  <dcterms:modified xsi:type="dcterms:W3CDTF">2022-11-17T18:01:03Z</dcterms:modified>
</cp:coreProperties>
</file>