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askell\OneDrive - Westminster College\COURSES - Support\ICP - ICC\ICP Financials\"/>
    </mc:Choice>
  </mc:AlternateContent>
  <bookViews>
    <workbookView xWindow="-105" yWindow="-105" windowWidth="30915" windowHeight="15795"/>
  </bookViews>
  <sheets>
    <sheet name="Fin Stmt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9" l="1"/>
  <c r="H36" i="9" l="1"/>
  <c r="H35" i="9"/>
  <c r="B28" i="9"/>
  <c r="L3" i="9" l="1"/>
  <c r="Q3" i="9" s="1"/>
  <c r="O23" i="9"/>
  <c r="E20" i="9" l="1"/>
  <c r="N23" i="9"/>
  <c r="T25" i="9"/>
  <c r="E19" i="9"/>
  <c r="T29" i="9"/>
  <c r="T24" i="9"/>
  <c r="T15" i="9"/>
  <c r="T14" i="9"/>
  <c r="T13" i="9"/>
  <c r="T12" i="9"/>
  <c r="T10" i="9"/>
  <c r="T7" i="9"/>
  <c r="E21" i="9" l="1"/>
  <c r="O7" i="9" l="1"/>
  <c r="N7" i="9"/>
  <c r="J17" i="9"/>
  <c r="I17" i="9"/>
  <c r="T23" i="9" l="1"/>
  <c r="T26" i="9" s="1"/>
  <c r="D19" i="9" l="1"/>
  <c r="D21" i="9" s="1"/>
  <c r="T19" i="9" l="1"/>
  <c r="T20" i="9" s="1"/>
  <c r="O11" i="9" l="1"/>
  <c r="J11" i="9"/>
  <c r="D12" i="9"/>
  <c r="D26" i="9" s="1"/>
  <c r="I11" i="9"/>
  <c r="I24" i="9"/>
  <c r="H33" i="9" s="1"/>
  <c r="O29" i="9"/>
  <c r="N11" i="9"/>
  <c r="N15" i="9" s="1"/>
  <c r="N25" i="9" s="1"/>
  <c r="N29" i="9"/>
  <c r="J7" i="9"/>
  <c r="I7" i="9"/>
  <c r="O15" i="9" l="1"/>
  <c r="O25" i="9" s="1"/>
  <c r="O31" i="9" s="1"/>
  <c r="O33" i="9" s="1"/>
  <c r="H34" i="9" s="1"/>
  <c r="H37" i="9" s="1"/>
  <c r="I26" i="9"/>
  <c r="N31" i="9"/>
  <c r="T9" i="9" l="1"/>
  <c r="T16" i="9" s="1"/>
  <c r="T28" i="9" s="1"/>
  <c r="O38" i="9"/>
  <c r="J23" i="9" s="1"/>
  <c r="N33" i="9"/>
  <c r="N38" i="9" s="1"/>
  <c r="T30" i="9" l="1"/>
  <c r="E9" i="9"/>
  <c r="E12" i="9" s="1"/>
  <c r="J24" i="9"/>
  <c r="E26" i="9" l="1"/>
  <c r="J26" i="9"/>
  <c r="J27" i="9" l="1"/>
  <c r="I27" i="9"/>
</calcChain>
</file>

<file path=xl/sharedStrings.xml><?xml version="1.0" encoding="utf-8"?>
<sst xmlns="http://schemas.openxmlformats.org/spreadsheetml/2006/main" count="87" uniqueCount="77">
  <si>
    <t>Year Ending December 31</t>
  </si>
  <si>
    <t>January 1 - December 31</t>
  </si>
  <si>
    <t>Current Assets</t>
  </si>
  <si>
    <t>Current Liabilitites</t>
  </si>
  <si>
    <t>Cash &amp; Securities</t>
  </si>
  <si>
    <t>Accounts Payable</t>
  </si>
  <si>
    <t>Accounts Receivable</t>
  </si>
  <si>
    <t>Other</t>
  </si>
  <si>
    <t>Inventory</t>
  </si>
  <si>
    <t>Total</t>
  </si>
  <si>
    <t>Long Term Debt</t>
  </si>
  <si>
    <t>Fixed Assets</t>
  </si>
  <si>
    <t>Depreciation</t>
  </si>
  <si>
    <t>Owner's Equity</t>
  </si>
  <si>
    <t>Operating Income (EBIT)</t>
  </si>
  <si>
    <t>Accumulated Retained Earnings</t>
  </si>
  <si>
    <t>Total Interest Paid</t>
  </si>
  <si>
    <t>Total Assets</t>
  </si>
  <si>
    <t>Total Liabilities and Owner's Equity</t>
  </si>
  <si>
    <t>Taxable Income</t>
  </si>
  <si>
    <t>Taxes Paid</t>
  </si>
  <si>
    <t>Net Income</t>
  </si>
  <si>
    <t>Distribution of Earnings</t>
  </si>
  <si>
    <t>Addition to Retained Earnings</t>
  </si>
  <si>
    <t>Revenue</t>
  </si>
  <si>
    <t>Operating Expenses</t>
  </si>
  <si>
    <t>Total Operating Expenses</t>
  </si>
  <si>
    <t>Rent</t>
  </si>
  <si>
    <t>General Purpose Bonds</t>
  </si>
  <si>
    <t>Mortgages Bonds</t>
  </si>
  <si>
    <t>Owner's Distributions</t>
  </si>
  <si>
    <t>Cash Provided (used) by Operations</t>
  </si>
  <si>
    <t>Plus Depreciation</t>
  </si>
  <si>
    <t>Change in Working Capital</t>
  </si>
  <si>
    <t>Decrease (increase) in Receivables</t>
  </si>
  <si>
    <t>Decrease (increase) in Inventories</t>
  </si>
  <si>
    <t>Increase (decrease) in  Accts. Payable</t>
  </si>
  <si>
    <t>Increase (decrease) in  Other Current Liabilities</t>
  </si>
  <si>
    <t>Cash Provided (used) by Investments</t>
  </si>
  <si>
    <t>Cash Provided (used) by Financing Activities</t>
  </si>
  <si>
    <t>Additions (reductions) to Debt</t>
  </si>
  <si>
    <t>Net Issues (repurchases) of Stock</t>
  </si>
  <si>
    <t>Cash Provided (used) by Fin. Activities</t>
  </si>
  <si>
    <t>Net increase (decrease) in cash</t>
  </si>
  <si>
    <t>Beginning Cash Balance</t>
  </si>
  <si>
    <t>Ending Cash Balance</t>
  </si>
  <si>
    <t>Total Gross Fixed Assets</t>
  </si>
  <si>
    <t>Accumulated Depreciation</t>
  </si>
  <si>
    <t>Total Net Fixed Assets</t>
  </si>
  <si>
    <t>Non-Operating Expenses</t>
  </si>
  <si>
    <t>Initial Condition</t>
  </si>
  <si>
    <t>Van</t>
  </si>
  <si>
    <t>Ovens &amp; Refrigerators</t>
  </si>
  <si>
    <t>Smoker/BBQ</t>
  </si>
  <si>
    <t>Kitchen Equipment</t>
  </si>
  <si>
    <t>Balance Sheet (USD)</t>
  </si>
  <si>
    <t>Income Statement (USD)</t>
  </si>
  <si>
    <t>Rocky Mountain Catering, LLC</t>
  </si>
  <si>
    <t>Small Business Loan</t>
  </si>
  <si>
    <t>Founder's Equity/Common Stock</t>
  </si>
  <si>
    <t>Catering</t>
  </si>
  <si>
    <t>Artisinal Sourdough</t>
  </si>
  <si>
    <t>Total Revenue</t>
  </si>
  <si>
    <t>Cost of Goods Sold</t>
  </si>
  <si>
    <t>Payroll</t>
  </si>
  <si>
    <t>G&amp;A</t>
  </si>
  <si>
    <t>Marketing</t>
  </si>
  <si>
    <t>Gross Profit</t>
  </si>
  <si>
    <t>Interest Paid</t>
  </si>
  <si>
    <t>Cash Flow Statement (USD)</t>
  </si>
  <si>
    <t>Reductions (additions) to Fixed Assets</t>
  </si>
  <si>
    <t>Additions (reductions) to Paid-In Capital</t>
  </si>
  <si>
    <t>Beginning Equity Balance</t>
  </si>
  <si>
    <t>Ending Equity Balance</t>
  </si>
  <si>
    <t>Statement of Stakeholder's Equity (USD)</t>
  </si>
  <si>
    <t>Dividends &amp; Distributions</t>
  </si>
  <si>
    <t>Total Current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</si>
</sst>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0.00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0" borderId="6" xfId="0" applyBorder="1"/>
    <xf numFmtId="0" fontId="1" fillId="0" borderId="4" xfId="0" applyFont="1" applyBorder="1" applyAlignment="1"/>
    <xf numFmtId="0" fontId="6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1" applyNumberFormat="1" applyFont="1" applyBorder="1"/>
    <xf numFmtId="164" fontId="2" fillId="0" borderId="0" xfId="0" applyNumberFormat="1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4" fillId="0" borderId="0" xfId="0" applyFont="1" applyBorder="1"/>
    <xf numFmtId="164" fontId="6" fillId="0" borderId="0" xfId="0" applyNumberFormat="1" applyFont="1" applyBorder="1"/>
    <xf numFmtId="164" fontId="6" fillId="0" borderId="0" xfId="0" applyNumberFormat="1" applyFont="1" applyFill="1" applyBorder="1"/>
    <xf numFmtId="164" fontId="6" fillId="0" borderId="6" xfId="0" applyNumberFormat="1" applyFont="1" applyBorder="1"/>
    <xf numFmtId="0" fontId="6" fillId="0" borderId="8" xfId="0" applyFont="1" applyBorder="1"/>
    <xf numFmtId="165" fontId="2" fillId="0" borderId="0" xfId="1" applyNumberFormat="1" applyFont="1"/>
    <xf numFmtId="166" fontId="2" fillId="0" borderId="0" xfId="2" applyNumberFormat="1" applyFont="1"/>
    <xf numFmtId="10" fontId="6" fillId="0" borderId="0" xfId="2" applyNumberFormat="1" applyFont="1"/>
    <xf numFmtId="10" fontId="6" fillId="0" borderId="0" xfId="0" applyNumberFormat="1" applyFont="1"/>
    <xf numFmtId="43" fontId="3" fillId="0" borderId="0" xfId="0" applyNumberFormat="1" applyFont="1"/>
    <xf numFmtId="43" fontId="3" fillId="0" borderId="0" xfId="1" applyFont="1"/>
    <xf numFmtId="166" fontId="3" fillId="0" borderId="0" xfId="2" applyNumberFormat="1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4" xfId="0" applyFont="1" applyBorder="1"/>
    <xf numFmtId="165" fontId="6" fillId="0" borderId="0" xfId="1" applyNumberFormat="1" applyFont="1" applyBorder="1"/>
    <xf numFmtId="0" fontId="1" fillId="0" borderId="4" xfId="0" applyFont="1" applyBorder="1"/>
    <xf numFmtId="0" fontId="1" fillId="0" borderId="8" xfId="0" applyFont="1" applyBorder="1"/>
    <xf numFmtId="164" fontId="0" fillId="0" borderId="6" xfId="0" applyNumberFormat="1" applyBorder="1"/>
    <xf numFmtId="164" fontId="2" fillId="0" borderId="5" xfId="0" applyNumberFormat="1" applyFont="1" applyBorder="1"/>
    <xf numFmtId="164" fontId="0" fillId="0" borderId="0" xfId="0" applyNumberFormat="1" applyBorder="1"/>
    <xf numFmtId="164" fontId="6" fillId="0" borderId="5" xfId="0" applyNumberFormat="1" applyFont="1" applyBorder="1"/>
    <xf numFmtId="164" fontId="6" fillId="0" borderId="7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65" fontId="7" fillId="0" borderId="0" xfId="1" applyNumberFormat="1" applyFont="1" applyBorder="1"/>
    <xf numFmtId="165" fontId="7" fillId="0" borderId="6" xfId="1" applyNumberFormat="1" applyFont="1" applyBorder="1"/>
    <xf numFmtId="165" fontId="7" fillId="0" borderId="6" xfId="0" applyNumberFormat="1" applyFont="1" applyBorder="1"/>
    <xf numFmtId="165" fontId="6" fillId="0" borderId="6" xfId="1" applyNumberFormat="1" applyFont="1" applyBorder="1"/>
    <xf numFmtId="165" fontId="6" fillId="0" borderId="0" xfId="0" applyNumberFormat="1" applyFont="1" applyBorder="1"/>
    <xf numFmtId="165" fontId="7" fillId="0" borderId="5" xfId="1" applyNumberFormat="1" applyFont="1" applyBorder="1"/>
    <xf numFmtId="165" fontId="7" fillId="0" borderId="7" xfId="1" applyNumberFormat="1" applyFont="1" applyBorder="1"/>
    <xf numFmtId="165" fontId="6" fillId="0" borderId="5" xfId="1" applyNumberFormat="1" applyFont="1" applyBorder="1"/>
    <xf numFmtId="165" fontId="0" fillId="0" borderId="5" xfId="0" applyNumberFormat="1" applyBorder="1"/>
    <xf numFmtId="165" fontId="6" fillId="0" borderId="7" xfId="1" applyNumberFormat="1" applyFont="1" applyBorder="1"/>
    <xf numFmtId="165" fontId="2" fillId="0" borderId="0" xfId="0" applyNumberFormat="1" applyFont="1" applyBorder="1"/>
    <xf numFmtId="165" fontId="7" fillId="0" borderId="6" xfId="1" applyNumberFormat="1" applyFont="1" applyFill="1" applyBorder="1"/>
    <xf numFmtId="165" fontId="0" fillId="0" borderId="0" xfId="1" applyNumberFormat="1" applyFont="1" applyBorder="1"/>
    <xf numFmtId="165" fontId="0" fillId="0" borderId="6" xfId="1" applyNumberFormat="1" applyFont="1" applyBorder="1"/>
    <xf numFmtId="165" fontId="0" fillId="0" borderId="0" xfId="1" applyNumberFormat="1" applyFont="1"/>
    <xf numFmtId="165" fontId="0" fillId="0" borderId="0" xfId="1" quotePrefix="1" applyNumberFormat="1" applyFont="1" applyBorder="1"/>
    <xf numFmtId="165" fontId="0" fillId="0" borderId="0" xfId="1" applyNumberFormat="1" applyFont="1" applyFill="1" applyBorder="1"/>
    <xf numFmtId="165" fontId="0" fillId="0" borderId="2" xfId="1" applyNumberFormat="1" applyFont="1" applyBorder="1"/>
    <xf numFmtId="165" fontId="0" fillId="0" borderId="9" xfId="1" applyNumberFormat="1" applyFont="1" applyBorder="1"/>
    <xf numFmtId="0" fontId="4" fillId="0" borderId="0" xfId="0" applyFont="1" applyBorder="1" applyAlignment="1"/>
    <xf numFmtId="8" fontId="6" fillId="0" borderId="0" xfId="0" applyNumberFormat="1" applyFont="1" applyBorder="1"/>
    <xf numFmtId="43" fontId="6" fillId="0" borderId="0" xfId="1" applyFont="1" applyBorder="1"/>
    <xf numFmtId="0" fontId="2" fillId="0" borderId="5" xfId="0" applyFont="1" applyBorder="1"/>
    <xf numFmtId="164" fontId="3" fillId="0" borderId="0" xfId="0" applyNumberFormat="1" applyFont="1" applyBorder="1" applyAlignment="1"/>
    <xf numFmtId="165" fontId="0" fillId="0" borderId="0" xfId="0" applyNumberFormat="1" applyBorder="1"/>
    <xf numFmtId="0" fontId="0" fillId="0" borderId="5" xfId="0" applyBorder="1"/>
    <xf numFmtId="0" fontId="4" fillId="0" borderId="5" xfId="0" applyFont="1" applyBorder="1" applyAlignment="1"/>
    <xf numFmtId="0" fontId="0" fillId="0" borderId="8" xfId="0" applyBorder="1"/>
    <xf numFmtId="164" fontId="2" fillId="0" borderId="7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7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164" fontId="4" fillId="0" borderId="4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CC"/>
      <color rgb="FF008000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111"/>
  <sheetViews>
    <sheetView tabSelected="1" topLeftCell="A4" zoomScaleNormal="100" workbookViewId="0">
      <selection activeCell="R34" sqref="R34"/>
    </sheetView>
  </sheetViews>
  <sheetFormatPr defaultRowHeight="15" x14ac:dyDescent="0.25"/>
  <cols>
    <col min="1" max="1" width="5.7109375" customWidth="1"/>
    <col min="2" max="2" width="2.7109375" customWidth="1"/>
    <col min="3" max="3" width="29" customWidth="1"/>
    <col min="4" max="4" width="15.5703125" customWidth="1"/>
    <col min="5" max="5" width="12.7109375" customWidth="1"/>
    <col min="6" max="7" width="2.7109375" customWidth="1"/>
    <col min="8" max="8" width="33.7109375" customWidth="1"/>
    <col min="9" max="9" width="10" customWidth="1"/>
    <col min="10" max="10" width="10.7109375" customWidth="1"/>
    <col min="11" max="11" width="3.7109375" customWidth="1"/>
    <col min="12" max="12" width="2.7109375" customWidth="1"/>
    <col min="13" max="13" width="30.7109375" customWidth="1"/>
    <col min="14" max="14" width="11.85546875" customWidth="1"/>
    <col min="15" max="15" width="13.7109375" customWidth="1"/>
    <col min="16" max="16" width="3.42578125" customWidth="1"/>
    <col min="17" max="17" width="4.7109375" customWidth="1"/>
    <col min="18" max="18" width="30.5703125" customWidth="1"/>
    <col min="19" max="19" width="12.42578125" customWidth="1"/>
    <col min="20" max="20" width="16" customWidth="1"/>
  </cols>
  <sheetData>
    <row r="3" spans="1:24" x14ac:dyDescent="0.25">
      <c r="A3" s="72"/>
      <c r="B3" s="95" t="s">
        <v>57</v>
      </c>
      <c r="C3" s="96"/>
      <c r="D3" s="96"/>
      <c r="E3" s="96"/>
      <c r="F3" s="96"/>
      <c r="G3" s="96"/>
      <c r="H3" s="96"/>
      <c r="I3" s="96"/>
      <c r="J3" s="97"/>
      <c r="L3" s="79" t="str">
        <f>B3</f>
        <v>Rocky Mountain Catering, LLC</v>
      </c>
      <c r="M3" s="80"/>
      <c r="N3" s="80"/>
      <c r="O3" s="81"/>
      <c r="P3" s="3"/>
      <c r="Q3" s="79" t="str">
        <f>L3</f>
        <v>Rocky Mountain Catering, LLC</v>
      </c>
      <c r="R3" s="80"/>
      <c r="S3" s="80"/>
      <c r="T3" s="81"/>
    </row>
    <row r="4" spans="1:24" x14ac:dyDescent="0.25">
      <c r="A4" s="72"/>
      <c r="B4" s="82" t="s">
        <v>55</v>
      </c>
      <c r="C4" s="83"/>
      <c r="D4" s="83"/>
      <c r="E4" s="83"/>
      <c r="F4" s="83"/>
      <c r="G4" s="83"/>
      <c r="H4" s="83"/>
      <c r="I4" s="83"/>
      <c r="J4" s="84"/>
      <c r="L4" s="91" t="s">
        <v>56</v>
      </c>
      <c r="M4" s="92"/>
      <c r="N4" s="92"/>
      <c r="O4" s="93"/>
      <c r="P4" s="3"/>
      <c r="Q4" s="91" t="s">
        <v>69</v>
      </c>
      <c r="R4" s="92"/>
      <c r="S4" s="92"/>
      <c r="T4" s="93"/>
    </row>
    <row r="5" spans="1:24" x14ac:dyDescent="0.25">
      <c r="A5" s="72"/>
      <c r="B5" s="82" t="s">
        <v>0</v>
      </c>
      <c r="C5" s="83"/>
      <c r="D5" s="83"/>
      <c r="E5" s="83"/>
      <c r="F5" s="83"/>
      <c r="G5" s="83"/>
      <c r="H5" s="83"/>
      <c r="I5" s="83"/>
      <c r="J5" s="84"/>
      <c r="L5" s="91" t="s">
        <v>1</v>
      </c>
      <c r="M5" s="92"/>
      <c r="N5" s="92"/>
      <c r="O5" s="92"/>
      <c r="P5" s="8"/>
      <c r="Q5" s="82" t="s">
        <v>1</v>
      </c>
      <c r="R5" s="83"/>
      <c r="S5" s="83"/>
      <c r="T5" s="84"/>
      <c r="U5" s="66"/>
      <c r="V5" s="66"/>
      <c r="W5" s="66"/>
      <c r="X5" s="66"/>
    </row>
    <row r="6" spans="1:24" x14ac:dyDescent="0.25">
      <c r="A6" s="72"/>
      <c r="B6" s="16"/>
      <c r="C6" s="17"/>
      <c r="D6" s="17"/>
      <c r="E6" s="17"/>
      <c r="F6" s="17"/>
      <c r="G6" s="17"/>
      <c r="H6" s="17"/>
      <c r="I6" s="17"/>
      <c r="J6" s="18"/>
      <c r="L6" s="4"/>
      <c r="M6" s="5"/>
      <c r="N6" s="5"/>
      <c r="O6" s="5"/>
      <c r="P6" s="8"/>
      <c r="Q6" s="31"/>
      <c r="R6" s="32"/>
      <c r="S6" s="32"/>
      <c r="T6" s="33"/>
    </row>
    <row r="7" spans="1:24" x14ac:dyDescent="0.25">
      <c r="A7" s="72"/>
      <c r="B7" s="16"/>
      <c r="C7" s="17"/>
      <c r="D7" s="43" t="s">
        <v>50</v>
      </c>
      <c r="E7" s="43">
        <v>2021</v>
      </c>
      <c r="F7" s="19"/>
      <c r="G7" s="19"/>
      <c r="H7" s="19"/>
      <c r="I7" s="43" t="str">
        <f>D7</f>
        <v>Initial Condition</v>
      </c>
      <c r="J7" s="44">
        <f>E7</f>
        <v>2021</v>
      </c>
      <c r="L7" s="4"/>
      <c r="M7" s="5"/>
      <c r="N7" s="45" t="str">
        <f>D7</f>
        <v>Initial Condition</v>
      </c>
      <c r="O7" s="45">
        <f>E7</f>
        <v>2021</v>
      </c>
      <c r="P7" s="4"/>
      <c r="Q7" s="14"/>
      <c r="R7" s="15"/>
      <c r="S7" s="15"/>
      <c r="T7" s="46">
        <f>E7</f>
        <v>2021</v>
      </c>
    </row>
    <row r="8" spans="1:24" x14ac:dyDescent="0.25">
      <c r="A8" s="72"/>
      <c r="B8" s="16" t="s">
        <v>2</v>
      </c>
      <c r="C8" s="17"/>
      <c r="D8" s="17"/>
      <c r="E8" s="17"/>
      <c r="F8" s="17"/>
      <c r="G8" s="17" t="s">
        <v>3</v>
      </c>
      <c r="H8" s="17"/>
      <c r="I8" s="17"/>
      <c r="J8" s="18"/>
      <c r="L8" s="4" t="s">
        <v>24</v>
      </c>
      <c r="M8" s="5"/>
      <c r="N8" s="5"/>
      <c r="O8" s="5"/>
      <c r="P8" s="4"/>
      <c r="Q8" s="34" t="s">
        <v>31</v>
      </c>
      <c r="R8" s="17"/>
      <c r="S8" s="17"/>
      <c r="T8" s="39"/>
    </row>
    <row r="9" spans="1:24" x14ac:dyDescent="0.25">
      <c r="A9" s="72"/>
      <c r="B9" s="16"/>
      <c r="C9" s="20" t="s">
        <v>4</v>
      </c>
      <c r="D9" s="47">
        <v>90000</v>
      </c>
      <c r="E9" s="35">
        <f>D9+T28</f>
        <v>104450</v>
      </c>
      <c r="F9" s="20"/>
      <c r="G9" s="20"/>
      <c r="H9" s="20" t="s">
        <v>5</v>
      </c>
      <c r="I9" s="47">
        <v>0</v>
      </c>
      <c r="J9" s="52">
        <v>10000</v>
      </c>
      <c r="L9" s="4"/>
      <c r="M9" s="5" t="s">
        <v>60</v>
      </c>
      <c r="N9" s="47">
        <v>0</v>
      </c>
      <c r="O9" s="47">
        <v>600000</v>
      </c>
      <c r="P9" s="4"/>
      <c r="Q9" s="16" t="s">
        <v>21</v>
      </c>
      <c r="R9" s="17"/>
      <c r="S9" s="17"/>
      <c r="T9" s="41">
        <f>O33</f>
        <v>49950</v>
      </c>
    </row>
    <row r="10" spans="1:24" x14ac:dyDescent="0.25">
      <c r="A10" s="72"/>
      <c r="B10" s="16"/>
      <c r="C10" s="20" t="s">
        <v>6</v>
      </c>
      <c r="D10" s="47">
        <v>0</v>
      </c>
      <c r="E10" s="47">
        <v>15000</v>
      </c>
      <c r="F10" s="20"/>
      <c r="G10" s="20"/>
      <c r="H10" s="20" t="s">
        <v>7</v>
      </c>
      <c r="I10" s="48">
        <v>0</v>
      </c>
      <c r="J10" s="53">
        <v>0</v>
      </c>
      <c r="L10" s="4"/>
      <c r="M10" t="s">
        <v>61</v>
      </c>
      <c r="N10" s="58">
        <v>0</v>
      </c>
      <c r="O10" s="48">
        <v>150000</v>
      </c>
      <c r="P10" s="4"/>
      <c r="Q10" s="16" t="s">
        <v>32</v>
      </c>
      <c r="R10" s="17"/>
      <c r="S10" s="17"/>
      <c r="T10" s="41">
        <f>O22</f>
        <v>7500</v>
      </c>
    </row>
    <row r="11" spans="1:24" x14ac:dyDescent="0.25">
      <c r="A11" s="72"/>
      <c r="B11" s="16"/>
      <c r="C11" s="20" t="s">
        <v>8</v>
      </c>
      <c r="D11" s="48">
        <v>0</v>
      </c>
      <c r="E11" s="48">
        <v>0</v>
      </c>
      <c r="F11" s="20"/>
      <c r="G11" s="20"/>
      <c r="H11" s="20" t="s">
        <v>9</v>
      </c>
      <c r="I11" s="35">
        <f>SUM(I9:I10)</f>
        <v>0</v>
      </c>
      <c r="J11" s="54">
        <f>SUM(J9:J10)</f>
        <v>10000</v>
      </c>
      <c r="L11" s="4"/>
      <c r="M11" s="5" t="s">
        <v>62</v>
      </c>
      <c r="N11" s="59">
        <f>SUM(N9:N10)</f>
        <v>0</v>
      </c>
      <c r="O11" s="59">
        <f>SUM(O9:O10)</f>
        <v>750000</v>
      </c>
      <c r="P11" s="4"/>
      <c r="Q11" s="16" t="s">
        <v>33</v>
      </c>
      <c r="R11" s="17"/>
      <c r="S11" s="17"/>
      <c r="T11" s="41"/>
    </row>
    <row r="12" spans="1:24" x14ac:dyDescent="0.25">
      <c r="A12" s="72"/>
      <c r="B12" s="16"/>
      <c r="C12" s="20" t="s">
        <v>76</v>
      </c>
      <c r="D12" s="35">
        <f>SUM(D9:D11)</f>
        <v>90000</v>
      </c>
      <c r="E12" s="35">
        <f>SUM(E9:E11)</f>
        <v>119450</v>
      </c>
      <c r="F12" s="20"/>
      <c r="G12" s="20"/>
      <c r="H12" s="20"/>
      <c r="I12" s="35"/>
      <c r="J12" s="54"/>
      <c r="L12" s="4"/>
      <c r="M12" s="5"/>
      <c r="N12" s="59"/>
      <c r="O12" s="59"/>
      <c r="P12" s="4"/>
      <c r="Q12" s="16"/>
      <c r="R12" s="17" t="s">
        <v>34</v>
      </c>
      <c r="S12" s="17"/>
      <c r="T12" s="41">
        <f>-(E10-D10)</f>
        <v>-15000</v>
      </c>
    </row>
    <row r="13" spans="1:24" x14ac:dyDescent="0.25">
      <c r="A13" s="72"/>
      <c r="B13" s="16"/>
      <c r="C13" s="20"/>
      <c r="D13" s="35"/>
      <c r="E13" s="35"/>
      <c r="F13" s="20"/>
      <c r="G13" s="20" t="s">
        <v>10</v>
      </c>
      <c r="H13" s="20"/>
      <c r="I13" s="35"/>
      <c r="J13" s="54"/>
      <c r="L13" s="4" t="s">
        <v>63</v>
      </c>
      <c r="M13" s="5"/>
      <c r="N13" s="59"/>
      <c r="O13" s="59"/>
      <c r="P13" s="4"/>
      <c r="Q13" s="16"/>
      <c r="R13" s="17" t="s">
        <v>35</v>
      </c>
      <c r="S13" s="17"/>
      <c r="T13" s="41">
        <f>-(E11-D11)</f>
        <v>0</v>
      </c>
    </row>
    <row r="14" spans="1:24" x14ac:dyDescent="0.25">
      <c r="A14" s="72"/>
      <c r="B14" s="16" t="s">
        <v>11</v>
      </c>
      <c r="C14" s="20"/>
      <c r="D14" s="35"/>
      <c r="E14" s="35"/>
      <c r="F14" s="20"/>
      <c r="G14" s="20"/>
      <c r="H14" s="21" t="s">
        <v>58</v>
      </c>
      <c r="I14" s="47">
        <v>100000</v>
      </c>
      <c r="J14" s="52">
        <v>90000</v>
      </c>
      <c r="L14" s="4"/>
      <c r="M14" s="6" t="s">
        <v>63</v>
      </c>
      <c r="N14" s="60">
        <v>0</v>
      </c>
      <c r="O14" s="60">
        <v>300000</v>
      </c>
      <c r="P14" s="4"/>
      <c r="Q14" s="16"/>
      <c r="R14" s="17" t="s">
        <v>36</v>
      </c>
      <c r="S14" s="17"/>
      <c r="T14" s="41">
        <f>J9-I9</f>
        <v>10000</v>
      </c>
    </row>
    <row r="15" spans="1:24" x14ac:dyDescent="0.25">
      <c r="A15" s="72"/>
      <c r="B15" s="16"/>
      <c r="C15" s="20" t="s">
        <v>53</v>
      </c>
      <c r="D15" s="47">
        <v>20000</v>
      </c>
      <c r="E15" s="47">
        <v>28000</v>
      </c>
      <c r="F15" s="20"/>
      <c r="G15" s="20"/>
      <c r="H15" s="21" t="s">
        <v>29</v>
      </c>
      <c r="I15" s="47">
        <v>0</v>
      </c>
      <c r="J15" s="52">
        <v>0</v>
      </c>
      <c r="L15" s="4"/>
      <c r="M15" s="6" t="s">
        <v>67</v>
      </c>
      <c r="N15" s="61">
        <f>N11-N14</f>
        <v>0</v>
      </c>
      <c r="O15" s="61">
        <f>O11-O14</f>
        <v>450000</v>
      </c>
      <c r="P15" s="4"/>
      <c r="Q15" s="16"/>
      <c r="R15" s="35" t="s">
        <v>37</v>
      </c>
      <c r="S15" s="35"/>
      <c r="T15" s="42">
        <f>J10-I10</f>
        <v>0</v>
      </c>
    </row>
    <row r="16" spans="1:24" x14ac:dyDescent="0.25">
      <c r="A16" s="72"/>
      <c r="B16" s="16"/>
      <c r="C16" s="20" t="s">
        <v>52</v>
      </c>
      <c r="D16" s="47">
        <v>15000</v>
      </c>
      <c r="E16" s="47">
        <v>35000</v>
      </c>
      <c r="F16" s="20"/>
      <c r="G16" s="20"/>
      <c r="H16" s="20" t="s">
        <v>28</v>
      </c>
      <c r="I16" s="48">
        <v>0</v>
      </c>
      <c r="J16" s="53">
        <v>0</v>
      </c>
      <c r="L16" s="4"/>
      <c r="M16" s="6"/>
      <c r="N16" s="61"/>
      <c r="O16" s="61"/>
      <c r="P16" s="4"/>
      <c r="Q16" s="16"/>
      <c r="R16" s="19" t="s">
        <v>31</v>
      </c>
      <c r="S16" s="19"/>
      <c r="T16" s="41">
        <f>SUM(T9:T15)</f>
        <v>52450</v>
      </c>
    </row>
    <row r="17" spans="1:20" x14ac:dyDescent="0.25">
      <c r="A17" s="72"/>
      <c r="B17" s="16"/>
      <c r="C17" s="20" t="s">
        <v>51</v>
      </c>
      <c r="D17" s="47">
        <v>20000</v>
      </c>
      <c r="E17" s="47">
        <v>20000</v>
      </c>
      <c r="F17" s="20"/>
      <c r="G17" s="20"/>
      <c r="H17" s="20" t="s">
        <v>9</v>
      </c>
      <c r="I17" s="35">
        <f>SUM(I14:I16)</f>
        <v>100000</v>
      </c>
      <c r="J17" s="54">
        <f>SUM(J14:J16)</f>
        <v>90000</v>
      </c>
      <c r="L17" s="4" t="s">
        <v>25</v>
      </c>
      <c r="M17" s="5"/>
      <c r="N17" s="59"/>
      <c r="O17" s="59"/>
      <c r="P17" s="4"/>
      <c r="Q17" s="16"/>
      <c r="R17" s="19"/>
      <c r="S17" s="19"/>
      <c r="T17" s="41"/>
    </row>
    <row r="18" spans="1:20" x14ac:dyDescent="0.25">
      <c r="A18" s="72"/>
      <c r="B18" s="16"/>
      <c r="C18" s="20" t="s">
        <v>54</v>
      </c>
      <c r="D18" s="49">
        <v>5000</v>
      </c>
      <c r="E18" s="49">
        <v>5000</v>
      </c>
      <c r="F18" s="20"/>
      <c r="G18" s="20"/>
      <c r="H18" s="5"/>
      <c r="I18" s="71"/>
      <c r="J18" s="55"/>
      <c r="L18" s="4"/>
      <c r="M18" s="5" t="s">
        <v>27</v>
      </c>
      <c r="N18" s="47">
        <v>0</v>
      </c>
      <c r="O18" s="47">
        <v>48000</v>
      </c>
      <c r="P18" s="4"/>
      <c r="Q18" s="34" t="s">
        <v>38</v>
      </c>
      <c r="R18" s="17"/>
      <c r="S18" s="17"/>
      <c r="T18" s="41"/>
    </row>
    <row r="19" spans="1:20" x14ac:dyDescent="0.25">
      <c r="A19" s="72"/>
      <c r="B19" s="16"/>
      <c r="C19" s="20" t="s">
        <v>46</v>
      </c>
      <c r="D19" s="35">
        <f>SUM(D15:D18)</f>
        <v>60000</v>
      </c>
      <c r="E19" s="35">
        <f>SUM(E15:E18)</f>
        <v>88000</v>
      </c>
      <c r="F19" s="20"/>
      <c r="G19" s="20"/>
      <c r="H19" s="20"/>
      <c r="I19" s="35"/>
      <c r="J19" s="54"/>
      <c r="L19" s="4"/>
      <c r="M19" s="5" t="s">
        <v>66</v>
      </c>
      <c r="N19" s="47">
        <v>0</v>
      </c>
      <c r="O19" s="47">
        <v>12000</v>
      </c>
      <c r="P19" s="4"/>
      <c r="Q19" s="4"/>
      <c r="R19" s="17" t="s">
        <v>70</v>
      </c>
      <c r="S19" s="17"/>
      <c r="T19" s="42">
        <f>-(E19-D19)</f>
        <v>-28000</v>
      </c>
    </row>
    <row r="20" spans="1:20" x14ac:dyDescent="0.25">
      <c r="A20" s="72"/>
      <c r="B20" s="16"/>
      <c r="C20" s="17" t="s">
        <v>47</v>
      </c>
      <c r="D20" s="48">
        <v>0</v>
      </c>
      <c r="E20" s="50">
        <f>D20-O22</f>
        <v>-7500</v>
      </c>
      <c r="F20" s="20"/>
      <c r="G20" s="20" t="s">
        <v>13</v>
      </c>
      <c r="H20" s="20"/>
      <c r="I20" s="35"/>
      <c r="J20" s="54"/>
      <c r="L20" s="4"/>
      <c r="M20" s="6" t="s">
        <v>64</v>
      </c>
      <c r="N20" s="47">
        <v>0</v>
      </c>
      <c r="O20" s="47">
        <v>180000</v>
      </c>
      <c r="P20" s="4"/>
      <c r="Q20" s="16"/>
      <c r="R20" s="19" t="s">
        <v>38</v>
      </c>
      <c r="S20" s="19"/>
      <c r="T20" s="41">
        <f>SUM(T19:T19)</f>
        <v>-28000</v>
      </c>
    </row>
    <row r="21" spans="1:20" x14ac:dyDescent="0.25">
      <c r="A21" s="72"/>
      <c r="B21" s="16"/>
      <c r="C21" s="20" t="s">
        <v>48</v>
      </c>
      <c r="D21" s="35">
        <f>D19+D20</f>
        <v>60000</v>
      </c>
      <c r="E21" s="35">
        <f>E19+E20</f>
        <v>80500</v>
      </c>
      <c r="F21" s="20"/>
      <c r="G21" s="20"/>
      <c r="H21" s="20" t="s">
        <v>59</v>
      </c>
      <c r="I21" s="47">
        <v>50000</v>
      </c>
      <c r="J21" s="52">
        <v>50000</v>
      </c>
      <c r="L21" s="4"/>
      <c r="M21" s="6" t="s">
        <v>65</v>
      </c>
      <c r="N21" s="47">
        <v>0</v>
      </c>
      <c r="O21" s="47">
        <v>125000</v>
      </c>
      <c r="P21" s="4"/>
      <c r="Q21" s="16"/>
      <c r="R21" s="19"/>
      <c r="S21" s="19"/>
      <c r="T21" s="41"/>
    </row>
    <row r="22" spans="1:20" x14ac:dyDescent="0.25">
      <c r="A22" s="72"/>
      <c r="B22" s="16"/>
      <c r="C22" s="20"/>
      <c r="D22" s="51"/>
      <c r="E22" s="51"/>
      <c r="F22" s="20"/>
      <c r="G22" s="20"/>
      <c r="H22" s="20"/>
      <c r="I22" s="47"/>
      <c r="J22" s="54"/>
      <c r="L22" s="4"/>
      <c r="M22" s="5" t="s">
        <v>12</v>
      </c>
      <c r="N22" s="48">
        <v>0</v>
      </c>
      <c r="O22" s="48">
        <v>7500</v>
      </c>
      <c r="P22" s="4"/>
      <c r="Q22" s="34" t="s">
        <v>39</v>
      </c>
      <c r="R22" s="17"/>
      <c r="S22" s="17"/>
      <c r="T22" s="41"/>
    </row>
    <row r="23" spans="1:20" x14ac:dyDescent="0.25">
      <c r="A23" s="72"/>
      <c r="B23" s="16"/>
      <c r="C23" s="17"/>
      <c r="D23" s="51"/>
      <c r="E23" s="51"/>
      <c r="F23" s="20"/>
      <c r="G23" s="20"/>
      <c r="H23" s="20" t="s">
        <v>15</v>
      </c>
      <c r="I23" s="48">
        <v>0</v>
      </c>
      <c r="J23" s="53">
        <f>I23+O38</f>
        <v>49950</v>
      </c>
      <c r="L23" s="4"/>
      <c r="M23" s="5" t="s">
        <v>26</v>
      </c>
      <c r="N23" s="59">
        <f>SUM(N18:N22)</f>
        <v>0</v>
      </c>
      <c r="O23" s="59">
        <f>SUM(O18:O22)</f>
        <v>372500</v>
      </c>
      <c r="P23" s="4"/>
      <c r="Q23" s="16"/>
      <c r="R23" s="17" t="s">
        <v>40</v>
      </c>
      <c r="S23" s="17"/>
      <c r="T23" s="41">
        <f>J17-I17</f>
        <v>-10000</v>
      </c>
    </row>
    <row r="24" spans="1:20" x14ac:dyDescent="0.25">
      <c r="A24" s="72"/>
      <c r="B24" s="16"/>
      <c r="C24" s="21"/>
      <c r="D24" s="51"/>
      <c r="E24" s="51"/>
      <c r="F24" s="20"/>
      <c r="G24" s="20"/>
      <c r="H24" s="20" t="s">
        <v>9</v>
      </c>
      <c r="I24" s="35">
        <f>SUM(I21:I23)</f>
        <v>50000</v>
      </c>
      <c r="J24" s="54">
        <f>SUM(J21:J23)</f>
        <v>99950</v>
      </c>
      <c r="L24" s="4"/>
      <c r="N24" s="61"/>
      <c r="O24" s="61"/>
      <c r="P24" s="4"/>
      <c r="Q24" s="16"/>
      <c r="R24" s="17" t="s">
        <v>41</v>
      </c>
      <c r="S24" s="17"/>
      <c r="T24" s="41">
        <f>J21-I21</f>
        <v>0</v>
      </c>
    </row>
    <row r="25" spans="1:20" x14ac:dyDescent="0.25">
      <c r="A25" s="72"/>
      <c r="B25" s="16"/>
      <c r="C25" s="20"/>
      <c r="D25" s="51"/>
      <c r="E25" s="51"/>
      <c r="F25" s="20"/>
      <c r="G25" s="20"/>
      <c r="H25" s="20"/>
      <c r="I25" s="35"/>
      <c r="J25" s="54"/>
      <c r="L25" s="4" t="s">
        <v>14</v>
      </c>
      <c r="M25" s="5"/>
      <c r="N25" s="59">
        <f>N15-N23</f>
        <v>0</v>
      </c>
      <c r="O25" s="59">
        <f>O15-O23</f>
        <v>77500</v>
      </c>
      <c r="P25" s="4"/>
      <c r="Q25" s="4"/>
      <c r="R25" s="17" t="s">
        <v>30</v>
      </c>
      <c r="S25" s="17"/>
      <c r="T25" s="42">
        <f>-O36</f>
        <v>0</v>
      </c>
    </row>
    <row r="26" spans="1:20" x14ac:dyDescent="0.25">
      <c r="A26" s="72"/>
      <c r="B26" s="23" t="s">
        <v>17</v>
      </c>
      <c r="C26" s="22"/>
      <c r="D26" s="50">
        <f>D12+D21</f>
        <v>150000</v>
      </c>
      <c r="E26" s="50">
        <f>E21+E12</f>
        <v>199950</v>
      </c>
      <c r="F26" s="22"/>
      <c r="G26" s="22" t="s">
        <v>18</v>
      </c>
      <c r="H26" s="22"/>
      <c r="I26" s="50">
        <f>I11+I17+I24</f>
        <v>150000</v>
      </c>
      <c r="J26" s="56">
        <f>J11+J17+J24</f>
        <v>199950</v>
      </c>
      <c r="L26" s="4"/>
      <c r="M26" s="5"/>
      <c r="N26" s="59"/>
      <c r="O26" s="62"/>
      <c r="P26" s="4"/>
      <c r="Q26" s="34" t="s">
        <v>42</v>
      </c>
      <c r="R26" s="17"/>
      <c r="S26" s="17"/>
      <c r="T26" s="41">
        <f>SUM(T23:T25)</f>
        <v>-10000</v>
      </c>
    </row>
    <row r="27" spans="1:20" x14ac:dyDescent="0.25">
      <c r="B27" s="10"/>
      <c r="C27" s="11"/>
      <c r="D27" s="11"/>
      <c r="E27" s="11"/>
      <c r="F27" s="11"/>
      <c r="G27" s="11"/>
      <c r="H27" s="11"/>
      <c r="I27" s="57">
        <f>D26-I26</f>
        <v>0</v>
      </c>
      <c r="J27" s="57">
        <f>E26-J26</f>
        <v>0</v>
      </c>
      <c r="L27" s="4" t="s">
        <v>49</v>
      </c>
      <c r="N27" s="63"/>
      <c r="O27" s="59"/>
      <c r="P27" s="4"/>
      <c r="Q27" s="4"/>
      <c r="R27" s="17"/>
      <c r="S27" s="17"/>
      <c r="T27" s="42"/>
    </row>
    <row r="28" spans="1:20" x14ac:dyDescent="0.25">
      <c r="B28" s="79" t="str">
        <f>B3</f>
        <v>Rocky Mountain Catering, LLC</v>
      </c>
      <c r="C28" s="80"/>
      <c r="D28" s="80"/>
      <c r="E28" s="80"/>
      <c r="F28" s="80"/>
      <c r="G28" s="80"/>
      <c r="H28" s="81"/>
      <c r="I28" s="11"/>
      <c r="J28" s="11"/>
      <c r="L28" s="4"/>
      <c r="M28" s="6" t="s">
        <v>68</v>
      </c>
      <c r="N28" s="48">
        <v>0</v>
      </c>
      <c r="O28" s="48">
        <v>10000</v>
      </c>
      <c r="P28" s="4"/>
      <c r="Q28" s="34" t="s">
        <v>43</v>
      </c>
      <c r="R28" s="17"/>
      <c r="S28" s="17"/>
      <c r="T28" s="41">
        <f>T26+T20+T16</f>
        <v>14450</v>
      </c>
    </row>
    <row r="29" spans="1:20" x14ac:dyDescent="0.25">
      <c r="B29" s="88" t="s">
        <v>74</v>
      </c>
      <c r="C29" s="89"/>
      <c r="D29" s="89"/>
      <c r="E29" s="89"/>
      <c r="F29" s="89"/>
      <c r="G29" s="89"/>
      <c r="H29" s="90"/>
      <c r="I29" s="70"/>
      <c r="J29" s="70"/>
      <c r="L29" s="4"/>
      <c r="M29" s="6" t="s">
        <v>16</v>
      </c>
      <c r="N29" s="59">
        <f>SUM(N27:N28)</f>
        <v>0</v>
      </c>
      <c r="O29" s="64">
        <f>SUM(O27:O28)</f>
        <v>10000</v>
      </c>
      <c r="P29" s="4"/>
      <c r="Q29" s="36" t="s">
        <v>44</v>
      </c>
      <c r="R29" s="40"/>
      <c r="S29" s="40"/>
      <c r="T29" s="41">
        <f>D9</f>
        <v>90000</v>
      </c>
    </row>
    <row r="30" spans="1:20" x14ac:dyDescent="0.25">
      <c r="B30" s="82" t="s">
        <v>0</v>
      </c>
      <c r="C30" s="83"/>
      <c r="D30" s="83"/>
      <c r="E30" s="83"/>
      <c r="F30" s="83"/>
      <c r="G30" s="83"/>
      <c r="H30" s="84"/>
      <c r="I30" s="11"/>
      <c r="J30" s="11"/>
      <c r="L30" s="4"/>
      <c r="N30" s="61"/>
      <c r="O30" s="59"/>
      <c r="P30" s="4"/>
      <c r="Q30" s="37" t="s">
        <v>45</v>
      </c>
      <c r="R30" s="38"/>
      <c r="S30" s="38"/>
      <c r="T30" s="42">
        <f>T29+T28</f>
        <v>104450</v>
      </c>
    </row>
    <row r="31" spans="1:20" x14ac:dyDescent="0.25">
      <c r="B31" s="76"/>
      <c r="C31" s="77"/>
      <c r="D31" s="77"/>
      <c r="E31" s="77"/>
      <c r="F31" s="66"/>
      <c r="G31" s="66"/>
      <c r="H31" s="73"/>
      <c r="I31" s="66"/>
      <c r="J31" s="66"/>
      <c r="K31" s="73"/>
      <c r="L31" s="4"/>
      <c r="M31" s="5" t="s">
        <v>19</v>
      </c>
      <c r="N31" s="59">
        <f>N25-N29</f>
        <v>0</v>
      </c>
      <c r="O31" s="59">
        <f>O25-O29</f>
        <v>67500</v>
      </c>
      <c r="P31" s="4"/>
    </row>
    <row r="32" spans="1:20" x14ac:dyDescent="0.25">
      <c r="B32" s="4"/>
      <c r="C32" s="5"/>
      <c r="D32" s="5"/>
      <c r="E32" s="98" t="str">
        <f>D7</f>
        <v>Initial Condition</v>
      </c>
      <c r="F32" s="98"/>
      <c r="G32" s="98"/>
      <c r="H32" s="46">
        <v>2021</v>
      </c>
      <c r="I32" s="12"/>
      <c r="J32" s="12"/>
      <c r="L32" s="4"/>
      <c r="M32" s="5" t="s">
        <v>20</v>
      </c>
      <c r="N32" s="48">
        <v>0</v>
      </c>
      <c r="O32" s="48">
        <v>17550</v>
      </c>
      <c r="P32" s="4"/>
    </row>
    <row r="33" spans="2:16" ht="15.75" thickBot="1" x14ac:dyDescent="0.3">
      <c r="B33" s="4"/>
      <c r="C33" s="5" t="s">
        <v>72</v>
      </c>
      <c r="D33" s="5"/>
      <c r="E33" s="85">
        <v>0</v>
      </c>
      <c r="F33" s="86"/>
      <c r="G33" s="86"/>
      <c r="H33" s="55">
        <f>I24</f>
        <v>50000</v>
      </c>
      <c r="I33" s="12"/>
      <c r="J33" s="12"/>
      <c r="L33" s="4"/>
      <c r="M33" s="5" t="s">
        <v>21</v>
      </c>
      <c r="N33" s="65">
        <f>N31-N32</f>
        <v>0</v>
      </c>
      <c r="O33" s="65">
        <f>O31-O32</f>
        <v>49950</v>
      </c>
      <c r="P33" s="4"/>
    </row>
    <row r="34" spans="2:16" ht="15.75" thickTop="1" x14ac:dyDescent="0.25">
      <c r="B34" s="4"/>
      <c r="C34" s="5" t="s">
        <v>21</v>
      </c>
      <c r="D34" s="5"/>
      <c r="E34" s="86">
        <v>0</v>
      </c>
      <c r="F34" s="86"/>
      <c r="G34" s="86"/>
      <c r="H34" s="55">
        <f>O33</f>
        <v>49950</v>
      </c>
      <c r="I34" s="12"/>
      <c r="J34" s="12"/>
      <c r="L34" s="4"/>
      <c r="M34" s="5"/>
      <c r="N34" s="59"/>
      <c r="O34" s="59"/>
      <c r="P34" s="4"/>
    </row>
    <row r="35" spans="2:16" x14ac:dyDescent="0.25">
      <c r="B35" s="4"/>
      <c r="C35" s="5" t="s">
        <v>71</v>
      </c>
      <c r="D35" s="5"/>
      <c r="E35" s="85">
        <v>50000</v>
      </c>
      <c r="F35" s="86"/>
      <c r="G35" s="86"/>
      <c r="H35" s="55">
        <f>J21-I21</f>
        <v>0</v>
      </c>
      <c r="I35" s="11"/>
      <c r="J35" s="11"/>
      <c r="L35" s="4" t="s">
        <v>22</v>
      </c>
      <c r="M35" s="5"/>
      <c r="N35" s="59"/>
      <c r="O35" s="59"/>
      <c r="P35" s="4"/>
    </row>
    <row r="36" spans="2:16" x14ac:dyDescent="0.25">
      <c r="B36" s="4"/>
      <c r="C36" s="5" t="s">
        <v>75</v>
      </c>
      <c r="D36" s="5"/>
      <c r="E36" s="87">
        <v>0</v>
      </c>
      <c r="F36" s="87"/>
      <c r="G36" s="87"/>
      <c r="H36" s="78">
        <f>O36</f>
        <v>0</v>
      </c>
      <c r="I36" s="11"/>
      <c r="J36" s="11"/>
      <c r="K36" s="1"/>
      <c r="L36" s="4"/>
      <c r="M36" s="5" t="s">
        <v>30</v>
      </c>
      <c r="N36" s="47">
        <v>0</v>
      </c>
      <c r="O36" s="47">
        <v>0</v>
      </c>
      <c r="P36" s="4"/>
    </row>
    <row r="37" spans="2:16" x14ac:dyDescent="0.25">
      <c r="B37" s="4"/>
      <c r="C37" s="5" t="s">
        <v>73</v>
      </c>
      <c r="D37" s="5"/>
      <c r="E37" s="85">
        <v>50000</v>
      </c>
      <c r="F37" s="86"/>
      <c r="G37" s="86"/>
      <c r="H37" s="55">
        <f>SUM(H33:H36)</f>
        <v>99950</v>
      </c>
      <c r="I37" s="11"/>
      <c r="J37" s="11"/>
      <c r="K37" s="1"/>
      <c r="L37" s="4"/>
      <c r="M37" s="6"/>
      <c r="N37" s="59"/>
      <c r="O37" s="59"/>
      <c r="P37" s="4"/>
    </row>
    <row r="38" spans="2:16" x14ac:dyDescent="0.25">
      <c r="B38" s="74"/>
      <c r="C38" s="7"/>
      <c r="D38" s="7"/>
      <c r="E38" s="87"/>
      <c r="F38" s="87"/>
      <c r="G38" s="87"/>
      <c r="H38" s="75"/>
      <c r="I38" s="11"/>
      <c r="J38" s="11"/>
      <c r="K38" s="69"/>
      <c r="L38" s="7" t="s">
        <v>23</v>
      </c>
      <c r="M38" s="7"/>
      <c r="N38" s="60">
        <f>N33-N36</f>
        <v>0</v>
      </c>
      <c r="O38" s="60">
        <f>O33-O36</f>
        <v>49950</v>
      </c>
      <c r="P38" s="4"/>
    </row>
    <row r="39" spans="2:16" x14ac:dyDescent="0.25">
      <c r="F39" s="11"/>
      <c r="G39" s="11"/>
      <c r="H39" s="11"/>
      <c r="I39" s="11"/>
      <c r="J39" s="11"/>
      <c r="K39" s="1"/>
      <c r="P39" s="4"/>
    </row>
    <row r="40" spans="2:16" x14ac:dyDescent="0.25">
      <c r="F40" s="11"/>
      <c r="G40" s="11"/>
      <c r="H40" s="11"/>
      <c r="I40" s="11"/>
      <c r="J40" s="11"/>
      <c r="K40" s="1"/>
      <c r="L40" s="1"/>
      <c r="M40" s="1"/>
      <c r="N40" s="1"/>
      <c r="O40" s="13"/>
    </row>
    <row r="41" spans="2:16" x14ac:dyDescent="0.25">
      <c r="F41" s="11"/>
      <c r="G41" s="11"/>
      <c r="H41" s="11"/>
      <c r="I41" s="11"/>
      <c r="J41" s="11"/>
      <c r="K41" s="1"/>
      <c r="L41" s="1"/>
      <c r="M41" s="1"/>
      <c r="N41" s="1"/>
      <c r="O41" s="24"/>
    </row>
    <row r="42" spans="2:16" x14ac:dyDescent="0.25">
      <c r="F42" s="11"/>
      <c r="G42" s="11"/>
      <c r="H42" s="11"/>
      <c r="I42" s="11"/>
      <c r="J42" s="11"/>
      <c r="K42" s="1"/>
      <c r="L42" s="1"/>
      <c r="M42" s="94"/>
      <c r="N42" s="94"/>
      <c r="O42" s="94"/>
    </row>
    <row r="43" spans="2:16" x14ac:dyDescent="0.25">
      <c r="F43" s="11"/>
      <c r="G43" s="11"/>
      <c r="H43" s="11"/>
      <c r="I43" s="11"/>
      <c r="J43" s="11"/>
      <c r="K43" s="1"/>
      <c r="L43" s="1"/>
      <c r="M43" s="9"/>
      <c r="N43" s="26"/>
      <c r="O43" s="26"/>
    </row>
    <row r="44" spans="2:16" x14ac:dyDescent="0.25">
      <c r="F44" s="11"/>
      <c r="G44" s="11"/>
      <c r="H44" s="11"/>
      <c r="I44" s="11"/>
      <c r="J44" s="11"/>
      <c r="K44" s="1"/>
      <c r="L44" s="1"/>
      <c r="M44" s="9"/>
      <c r="N44" s="26"/>
      <c r="O44" s="26"/>
    </row>
    <row r="45" spans="2:16" x14ac:dyDescent="0.25">
      <c r="F45" s="11"/>
      <c r="G45" s="11"/>
      <c r="H45" s="11"/>
      <c r="I45" s="11"/>
      <c r="J45" s="11"/>
      <c r="K45" s="1"/>
      <c r="L45" s="1"/>
      <c r="M45" s="9"/>
      <c r="N45" s="26"/>
      <c r="O45" s="26"/>
    </row>
    <row r="46" spans="2:16" x14ac:dyDescent="0.25">
      <c r="F46" s="11"/>
      <c r="G46" s="11"/>
      <c r="H46" s="11"/>
      <c r="I46" s="11"/>
      <c r="J46" s="11"/>
      <c r="K46" s="1"/>
      <c r="L46" s="1"/>
      <c r="M46" s="1"/>
      <c r="N46" s="1"/>
      <c r="O46" s="1"/>
    </row>
    <row r="47" spans="2:16" x14ac:dyDescent="0.25">
      <c r="F47" s="11"/>
      <c r="G47" s="11"/>
      <c r="H47" s="11"/>
      <c r="I47" s="11"/>
      <c r="J47" s="11"/>
      <c r="K47" s="1"/>
      <c r="L47" s="1"/>
      <c r="M47" s="1"/>
      <c r="N47" s="1"/>
      <c r="O47" s="1"/>
    </row>
    <row r="48" spans="2:16" x14ac:dyDescent="0.25">
      <c r="F48" s="11"/>
      <c r="G48" s="11"/>
      <c r="H48" s="11"/>
      <c r="I48" s="11"/>
      <c r="J48" s="11"/>
      <c r="K48" s="1"/>
      <c r="L48" s="1"/>
      <c r="M48" s="2"/>
      <c r="N48" s="28"/>
      <c r="O48" s="28"/>
    </row>
    <row r="49" spans="2:16" x14ac:dyDescent="0.25">
      <c r="F49" s="11"/>
      <c r="G49" s="11"/>
      <c r="H49" s="11"/>
      <c r="I49" s="11"/>
      <c r="J49" s="11"/>
      <c r="K49" s="1"/>
      <c r="L49" s="1"/>
      <c r="M49" s="2"/>
      <c r="N49" s="2"/>
      <c r="O49" s="29"/>
    </row>
    <row r="50" spans="2:16" x14ac:dyDescent="0.25">
      <c r="F50" s="11"/>
      <c r="G50" s="11"/>
      <c r="H50" s="11"/>
      <c r="I50" s="11"/>
      <c r="J50" s="11"/>
      <c r="K50" s="1"/>
      <c r="L50" s="1"/>
      <c r="M50" s="2"/>
      <c r="N50" s="2"/>
      <c r="O50" s="30"/>
    </row>
    <row r="51" spans="2:16" x14ac:dyDescent="0.25">
      <c r="F51" s="11"/>
      <c r="G51" s="11"/>
      <c r="H51" s="11"/>
      <c r="I51" s="11"/>
      <c r="J51" s="11"/>
      <c r="K51" s="1"/>
      <c r="L51" s="1"/>
      <c r="M51" s="2"/>
      <c r="N51" s="2"/>
      <c r="O51" s="29"/>
    </row>
    <row r="52" spans="2:16" x14ac:dyDescent="0.25">
      <c r="C52" s="11"/>
      <c r="D52" s="11"/>
      <c r="E52" s="11"/>
      <c r="F52" s="11"/>
      <c r="G52" s="11"/>
      <c r="H52" s="11"/>
      <c r="I52" s="11"/>
      <c r="J52" s="11"/>
      <c r="K52" s="1"/>
      <c r="L52" s="1"/>
      <c r="M52" s="1"/>
      <c r="N52" s="1"/>
      <c r="O52" s="25"/>
    </row>
    <row r="53" spans="2:16" x14ac:dyDescent="0.25">
      <c r="B53" s="10"/>
      <c r="C53" s="1"/>
      <c r="D53" s="1"/>
      <c r="E53" s="1"/>
      <c r="F53" s="1"/>
      <c r="G53" s="11"/>
      <c r="H53" s="11"/>
      <c r="I53" s="11"/>
      <c r="J53" s="11"/>
      <c r="K53" s="1"/>
      <c r="L53" s="1"/>
      <c r="M53" s="1"/>
      <c r="N53" s="1"/>
      <c r="O53" s="25"/>
      <c r="P53" s="9"/>
    </row>
    <row r="54" spans="2:16" x14ac:dyDescent="0.25">
      <c r="B54" s="1"/>
      <c r="C54" s="1"/>
      <c r="D54" s="1"/>
      <c r="E54" s="1"/>
      <c r="F54" s="1"/>
      <c r="G54" s="11"/>
      <c r="H54" s="11"/>
      <c r="I54" s="11"/>
      <c r="J54" s="11"/>
      <c r="K54" s="1"/>
      <c r="L54" s="1"/>
      <c r="M54" s="1"/>
      <c r="N54" s="1"/>
      <c r="O54" s="25"/>
      <c r="P54" s="27"/>
    </row>
    <row r="55" spans="2:16" x14ac:dyDescent="0.25">
      <c r="B55" s="1"/>
      <c r="C55" s="1"/>
      <c r="D55" s="1"/>
      <c r="E55" s="1"/>
      <c r="F55" s="1"/>
      <c r="G55" s="1"/>
      <c r="H55" s="17"/>
      <c r="I55" s="17"/>
      <c r="J55" s="67"/>
      <c r="K55" s="1"/>
      <c r="L55" s="1"/>
      <c r="M55" s="1"/>
      <c r="N55" s="1"/>
      <c r="O55" s="1"/>
      <c r="P55" s="27"/>
    </row>
    <row r="56" spans="2:16" x14ac:dyDescent="0.25">
      <c r="B56" s="1"/>
      <c r="C56" s="1"/>
      <c r="D56" s="1"/>
      <c r="E56" s="1"/>
      <c r="F56" s="1"/>
      <c r="G56" s="1"/>
      <c r="H56" s="17"/>
      <c r="I56" s="17"/>
      <c r="J56" s="51"/>
      <c r="K56" s="1"/>
      <c r="L56" s="1"/>
      <c r="M56" s="1"/>
      <c r="N56" s="1"/>
      <c r="O56" s="1"/>
    </row>
    <row r="57" spans="2:16" x14ac:dyDescent="0.25">
      <c r="B57" s="1"/>
      <c r="C57" s="1"/>
      <c r="D57" s="1"/>
      <c r="E57" s="1"/>
      <c r="F57" s="1"/>
      <c r="G57" s="1"/>
      <c r="H57" s="17"/>
      <c r="I57" s="17"/>
      <c r="J57" s="68"/>
      <c r="K57" s="1"/>
      <c r="L57" s="1"/>
      <c r="M57" s="1"/>
      <c r="N57" s="1"/>
      <c r="O57" s="1"/>
    </row>
    <row r="58" spans="2:16" x14ac:dyDescent="0.25">
      <c r="B58" s="1"/>
      <c r="C58" s="1"/>
      <c r="D58" s="1"/>
      <c r="E58" s="1"/>
      <c r="F58" s="1"/>
      <c r="G58" s="1"/>
      <c r="H58" s="10"/>
      <c r="I58" s="10"/>
      <c r="J58" s="10"/>
      <c r="K58" s="1"/>
      <c r="L58" s="1"/>
      <c r="M58" s="1"/>
      <c r="N58" s="1"/>
      <c r="O58" s="1"/>
    </row>
    <row r="59" spans="2:16" x14ac:dyDescent="0.25">
      <c r="B59" s="1"/>
      <c r="C59" s="1"/>
      <c r="D59" s="1"/>
      <c r="E59" s="1"/>
      <c r="F59" s="1"/>
      <c r="G59" s="1"/>
      <c r="H59" s="10"/>
      <c r="I59" s="10"/>
      <c r="J59" s="10"/>
      <c r="K59" s="1"/>
      <c r="L59" s="1"/>
      <c r="M59" s="1"/>
      <c r="N59" s="1"/>
      <c r="O59" s="1"/>
    </row>
    <row r="60" spans="2:16" x14ac:dyDescent="0.25">
      <c r="B60" s="1"/>
      <c r="C60" s="1"/>
      <c r="D60" s="1"/>
      <c r="E60" s="1"/>
      <c r="F60" s="1"/>
      <c r="G60" s="1"/>
      <c r="H60" s="10"/>
      <c r="I60" s="10"/>
      <c r="J60" s="10"/>
      <c r="K60" s="1"/>
      <c r="L60" s="1"/>
      <c r="M60" s="1"/>
      <c r="N60" s="1"/>
      <c r="O60" s="1"/>
    </row>
    <row r="61" spans="2:16" x14ac:dyDescent="0.25">
      <c r="B61" s="1"/>
      <c r="C61" s="1"/>
      <c r="D61" s="1"/>
      <c r="E61" s="1"/>
      <c r="F61" s="1"/>
      <c r="G61" s="1"/>
      <c r="H61" s="10"/>
      <c r="I61" s="10"/>
      <c r="J61" s="10"/>
      <c r="K61" s="1"/>
      <c r="L61" s="1"/>
      <c r="M61" s="1"/>
      <c r="N61" s="1"/>
      <c r="O61" s="1"/>
    </row>
    <row r="62" spans="2:16" x14ac:dyDescent="0.25">
      <c r="B62" s="1"/>
      <c r="C62" s="1"/>
      <c r="D62" s="1"/>
      <c r="E62" s="1"/>
      <c r="F62" s="1"/>
      <c r="G62" s="1"/>
      <c r="H62" s="10"/>
      <c r="I62" s="10"/>
      <c r="J62" s="10"/>
      <c r="K62" s="1"/>
      <c r="L62" s="1"/>
      <c r="M62" s="1"/>
      <c r="N62" s="1"/>
      <c r="O62" s="1"/>
    </row>
    <row r="63" spans="2:16" x14ac:dyDescent="0.25">
      <c r="B63" s="1"/>
      <c r="C63" s="1"/>
      <c r="D63" s="1"/>
      <c r="E63" s="1"/>
      <c r="F63" s="1"/>
      <c r="G63" s="1"/>
      <c r="H63" s="10"/>
      <c r="I63" s="10"/>
      <c r="J63" s="10"/>
      <c r="K63" s="1"/>
      <c r="L63" s="1"/>
      <c r="M63" s="1"/>
      <c r="N63" s="1"/>
      <c r="O63" s="1"/>
    </row>
    <row r="64" spans="2:16" x14ac:dyDescent="0.25">
      <c r="B64" s="1"/>
      <c r="C64" s="1"/>
      <c r="D64" s="1"/>
      <c r="E64" s="1"/>
      <c r="F64" s="1"/>
      <c r="G64" s="1"/>
      <c r="H64" s="10"/>
      <c r="I64" s="10"/>
      <c r="J64" s="10"/>
      <c r="K64" s="1"/>
      <c r="L64" s="1"/>
      <c r="M64" s="1"/>
      <c r="N64" s="1"/>
      <c r="O64" s="1"/>
    </row>
    <row r="65" spans="2:15" x14ac:dyDescent="0.25">
      <c r="B65" s="1"/>
      <c r="C65" s="1"/>
      <c r="D65" s="1"/>
      <c r="E65" s="1"/>
      <c r="F65" s="1"/>
      <c r="G65" s="1"/>
      <c r="H65" s="10"/>
      <c r="I65" s="10"/>
      <c r="J65" s="10"/>
      <c r="K65" s="1"/>
      <c r="L65" s="1"/>
      <c r="M65" s="1"/>
      <c r="N65" s="1"/>
      <c r="O65" s="1"/>
    </row>
    <row r="66" spans="2:15" x14ac:dyDescent="0.25">
      <c r="B66" s="1"/>
      <c r="C66" s="1"/>
      <c r="D66" s="1"/>
      <c r="E66" s="1"/>
      <c r="F66" s="1"/>
      <c r="G66" s="1"/>
      <c r="H66" s="10"/>
      <c r="I66" s="10"/>
      <c r="J66" s="10"/>
      <c r="K66" s="1"/>
      <c r="L66" s="1"/>
      <c r="M66" s="1"/>
      <c r="N66" s="1"/>
      <c r="O66" s="1"/>
    </row>
    <row r="67" spans="2:15" x14ac:dyDescent="0.25">
      <c r="B67" s="1"/>
      <c r="C67" s="1"/>
      <c r="D67" s="1"/>
      <c r="E67" s="1"/>
      <c r="F67" s="1"/>
      <c r="G67" s="1"/>
      <c r="H67" s="10"/>
      <c r="I67" s="10"/>
      <c r="J67" s="10"/>
      <c r="K67" s="1"/>
      <c r="L67" s="1"/>
      <c r="M67" s="1"/>
      <c r="N67" s="1"/>
      <c r="O67" s="1"/>
    </row>
    <row r="68" spans="2:15" x14ac:dyDescent="0.25">
      <c r="B68" s="1"/>
      <c r="C68" s="1"/>
      <c r="D68" s="1"/>
      <c r="E68" s="1"/>
      <c r="F68" s="1"/>
      <c r="G68" s="1"/>
      <c r="H68" s="10"/>
      <c r="I68" s="10"/>
      <c r="J68" s="10"/>
      <c r="K68" s="1"/>
      <c r="L68" s="1"/>
      <c r="M68" s="1"/>
      <c r="N68" s="1"/>
      <c r="O68" s="1"/>
    </row>
    <row r="69" spans="2:15" x14ac:dyDescent="0.25">
      <c r="B69" s="1"/>
      <c r="C69" s="1"/>
      <c r="D69" s="1"/>
      <c r="E69" s="1"/>
      <c r="F69" s="1"/>
      <c r="G69" s="1"/>
      <c r="H69" s="10"/>
      <c r="I69" s="10"/>
      <c r="J69" s="10"/>
      <c r="K69" s="1"/>
      <c r="L69" s="1"/>
      <c r="M69" s="1"/>
      <c r="N69" s="1"/>
      <c r="O69" s="1"/>
    </row>
    <row r="70" spans="2:15" x14ac:dyDescent="0.25">
      <c r="B70" s="1"/>
      <c r="C70" s="1"/>
      <c r="D70" s="1"/>
      <c r="E70" s="1"/>
      <c r="F70" s="1"/>
      <c r="G70" s="1"/>
      <c r="H70" s="10"/>
      <c r="I70" s="10"/>
      <c r="J70" s="10"/>
      <c r="K70" s="1"/>
      <c r="L70" s="1"/>
      <c r="M70" s="1"/>
      <c r="N70" s="1"/>
      <c r="O70" s="1"/>
    </row>
    <row r="71" spans="2:15" x14ac:dyDescent="0.25">
      <c r="B71" s="1"/>
      <c r="C71" s="1"/>
      <c r="D71" s="1"/>
      <c r="E71" s="1"/>
      <c r="F71" s="1"/>
      <c r="G71" s="1"/>
      <c r="H71" s="10"/>
      <c r="I71" s="10"/>
      <c r="J71" s="10"/>
      <c r="K71" s="1"/>
      <c r="L71" s="1"/>
      <c r="M71" s="1"/>
      <c r="N71" s="1"/>
      <c r="O71" s="1"/>
    </row>
    <row r="72" spans="2:15" x14ac:dyDescent="0.25">
      <c r="B72" s="1"/>
      <c r="C72" s="1"/>
      <c r="D72" s="1"/>
      <c r="E72" s="1"/>
      <c r="F72" s="1"/>
      <c r="G72" s="1"/>
      <c r="H72" s="10"/>
      <c r="I72" s="10"/>
      <c r="J72" s="10"/>
      <c r="K72" s="1"/>
      <c r="L72" s="1"/>
      <c r="M72" s="1"/>
      <c r="N72" s="1"/>
      <c r="O72" s="1"/>
    </row>
    <row r="73" spans="2:15" x14ac:dyDescent="0.25">
      <c r="B73" s="1"/>
      <c r="C73" s="1"/>
      <c r="D73" s="1"/>
      <c r="E73" s="1"/>
      <c r="F73" s="1"/>
      <c r="G73" s="1"/>
      <c r="H73" s="10"/>
      <c r="I73" s="10"/>
      <c r="J73" s="10"/>
      <c r="K73" s="1"/>
      <c r="L73" s="1"/>
      <c r="M73" s="1"/>
      <c r="N73" s="1"/>
      <c r="O73" s="1"/>
    </row>
    <row r="74" spans="2:15" x14ac:dyDescent="0.25">
      <c r="B74" s="1"/>
      <c r="C74" s="1"/>
      <c r="D74" s="1"/>
      <c r="E74" s="1"/>
      <c r="F74" s="1"/>
      <c r="G74" s="1"/>
      <c r="H74" s="10"/>
      <c r="I74" s="10"/>
      <c r="J74" s="10"/>
      <c r="K74" s="1"/>
      <c r="L74" s="1"/>
      <c r="M74" s="1"/>
      <c r="N74" s="1"/>
      <c r="O74" s="1"/>
    </row>
    <row r="75" spans="2:15" x14ac:dyDescent="0.25">
      <c r="B75" s="1"/>
      <c r="C75" s="1"/>
      <c r="D75" s="1"/>
      <c r="E75" s="1"/>
      <c r="F75" s="1"/>
      <c r="G75" s="1"/>
      <c r="H75" s="10"/>
      <c r="I75" s="10"/>
      <c r="J75" s="10"/>
      <c r="K75" s="1"/>
      <c r="L75" s="1"/>
      <c r="M75" s="1"/>
      <c r="N75" s="1"/>
      <c r="O75" s="1"/>
    </row>
    <row r="76" spans="2:15" x14ac:dyDescent="0.25">
      <c r="B76" s="1"/>
      <c r="C76" s="1"/>
      <c r="D76" s="1"/>
      <c r="E76" s="1"/>
      <c r="F76" s="1"/>
      <c r="G76" s="1"/>
      <c r="H76" s="10"/>
      <c r="I76" s="10"/>
      <c r="J76" s="10"/>
      <c r="K76" s="1"/>
      <c r="L76" s="1"/>
      <c r="M76" s="1"/>
      <c r="N76" s="1"/>
      <c r="O76" s="1"/>
    </row>
    <row r="77" spans="2:15" x14ac:dyDescent="0.25">
      <c r="B77" s="1"/>
      <c r="C77" s="1"/>
      <c r="D77" s="1"/>
      <c r="E77" s="1"/>
      <c r="F77" s="1"/>
      <c r="G77" s="1"/>
      <c r="H77" s="10"/>
      <c r="I77" s="10"/>
      <c r="J77" s="10"/>
      <c r="K77" s="1"/>
      <c r="L77" s="1"/>
      <c r="M77" s="1"/>
      <c r="N77" s="1"/>
      <c r="O77" s="1"/>
    </row>
    <row r="78" spans="2:15" x14ac:dyDescent="0.25">
      <c r="B78" s="1"/>
      <c r="C78" s="1"/>
      <c r="D78" s="1"/>
      <c r="E78" s="1"/>
      <c r="F78" s="1"/>
      <c r="G78" s="1"/>
      <c r="H78" s="10"/>
      <c r="I78" s="10"/>
      <c r="J78" s="10"/>
      <c r="K78" s="1"/>
      <c r="L78" s="1"/>
      <c r="M78" s="1"/>
      <c r="N78" s="1"/>
      <c r="O78" s="1"/>
    </row>
    <row r="79" spans="2:15" x14ac:dyDescent="0.25">
      <c r="B79" s="1"/>
      <c r="C79" s="1"/>
      <c r="D79" s="1"/>
      <c r="E79" s="1"/>
      <c r="F79" s="1"/>
      <c r="G79" s="1"/>
      <c r="H79" s="10"/>
      <c r="I79" s="10"/>
      <c r="J79" s="10"/>
      <c r="K79" s="1"/>
      <c r="L79" s="1"/>
      <c r="M79" s="1"/>
      <c r="N79" s="1"/>
      <c r="O79" s="1"/>
    </row>
    <row r="80" spans="2:15" x14ac:dyDescent="0.25">
      <c r="B80" s="1"/>
      <c r="C80" s="1"/>
      <c r="D80" s="1"/>
      <c r="E80" s="1"/>
      <c r="F80" s="1"/>
      <c r="G80" s="1"/>
      <c r="H80" s="10"/>
      <c r="I80" s="10"/>
      <c r="J80" s="10"/>
      <c r="K80" s="1"/>
      <c r="L80" s="1"/>
      <c r="M80" s="1"/>
      <c r="N80" s="1"/>
      <c r="O80" s="1"/>
    </row>
    <row r="81" spans="2:15" x14ac:dyDescent="0.25">
      <c r="B81" s="1"/>
      <c r="C81" s="1"/>
      <c r="D81" s="1"/>
      <c r="E81" s="1"/>
      <c r="F81" s="1"/>
      <c r="G81" s="1"/>
      <c r="H81" s="10"/>
      <c r="I81" s="10"/>
      <c r="J81" s="10"/>
      <c r="K81" s="1"/>
      <c r="L81" s="1"/>
      <c r="M81" s="1"/>
      <c r="N81" s="1"/>
      <c r="O81" s="1"/>
    </row>
    <row r="82" spans="2:15" x14ac:dyDescent="0.25">
      <c r="B82" s="1"/>
      <c r="C82" s="1"/>
      <c r="D82" s="1"/>
      <c r="E82" s="1"/>
      <c r="F82" s="1"/>
      <c r="G82" s="1"/>
      <c r="H82" s="10"/>
      <c r="I82" s="10"/>
      <c r="J82" s="10"/>
      <c r="K82" s="1"/>
      <c r="L82" s="1"/>
      <c r="M82" s="1"/>
      <c r="N82" s="1"/>
      <c r="O82" s="1"/>
    </row>
    <row r="83" spans="2:15" x14ac:dyDescent="0.25">
      <c r="B83" s="1"/>
      <c r="C83" s="1"/>
      <c r="D83" s="1"/>
      <c r="E83" s="1"/>
      <c r="F83" s="1"/>
      <c r="G83" s="1"/>
      <c r="H83" s="10"/>
      <c r="I83" s="10"/>
      <c r="J83" s="10"/>
      <c r="K83" s="1"/>
      <c r="L83" s="1"/>
      <c r="M83" s="1"/>
      <c r="N83" s="1"/>
      <c r="O83" s="1"/>
    </row>
    <row r="84" spans="2:15" x14ac:dyDescent="0.25">
      <c r="B84" s="1"/>
      <c r="C84" s="1"/>
      <c r="D84" s="1"/>
      <c r="E84" s="1"/>
      <c r="F84" s="1"/>
      <c r="G84" s="1"/>
      <c r="H84" s="10"/>
      <c r="I84" s="10"/>
      <c r="J84" s="10"/>
      <c r="K84" s="1"/>
      <c r="L84" s="1"/>
      <c r="M84" s="1"/>
      <c r="N84" s="1"/>
      <c r="O84" s="1"/>
    </row>
    <row r="85" spans="2:15" x14ac:dyDescent="0.25">
      <c r="B85" s="1"/>
      <c r="C85" s="1"/>
      <c r="D85" s="1"/>
      <c r="E85" s="1"/>
      <c r="F85" s="1"/>
      <c r="G85" s="1"/>
      <c r="H85" s="10"/>
      <c r="I85" s="10"/>
      <c r="J85" s="10"/>
      <c r="K85" s="1"/>
      <c r="L85" s="1"/>
      <c r="M85" s="1"/>
      <c r="N85" s="1"/>
      <c r="O85" s="1"/>
    </row>
    <row r="86" spans="2:15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x14ac:dyDescent="0.25">
      <c r="B87" s="1"/>
      <c r="C87" s="1"/>
      <c r="D87" s="1"/>
      <c r="E87" s="1"/>
      <c r="F87" s="1"/>
      <c r="G87" s="1"/>
      <c r="H87" s="1"/>
      <c r="I87" s="1"/>
      <c r="J87" s="1"/>
      <c r="L87" s="1"/>
      <c r="M87" s="1"/>
      <c r="N87" s="1"/>
      <c r="O87" s="1"/>
    </row>
    <row r="88" spans="2:15" x14ac:dyDescent="0.25">
      <c r="B88" s="1"/>
      <c r="C88" s="1"/>
      <c r="D88" s="1"/>
      <c r="E88" s="1"/>
      <c r="F88" s="1"/>
      <c r="G88" s="1"/>
      <c r="H88" s="1"/>
      <c r="I88" s="1"/>
      <c r="J88" s="1"/>
      <c r="L88" s="1"/>
      <c r="M88" s="1"/>
      <c r="N88" s="1"/>
      <c r="O88" s="1"/>
    </row>
    <row r="89" spans="2:15" x14ac:dyDescent="0.25">
      <c r="B89" s="1"/>
      <c r="C89" s="1"/>
      <c r="D89" s="1"/>
      <c r="E89" s="1"/>
      <c r="F89" s="1"/>
      <c r="G89" s="1"/>
      <c r="H89" s="1"/>
      <c r="I89" s="1"/>
      <c r="J89" s="1"/>
      <c r="L89" s="1"/>
      <c r="M89" s="1"/>
      <c r="N89" s="1"/>
      <c r="O89" s="1"/>
    </row>
    <row r="90" spans="2:15" x14ac:dyDescent="0.25">
      <c r="B90" s="1"/>
      <c r="C90" s="1"/>
      <c r="D90" s="1"/>
      <c r="E90" s="1"/>
      <c r="F90" s="1"/>
      <c r="G90" s="1"/>
      <c r="H90" s="1"/>
      <c r="I90" s="1"/>
      <c r="J90" s="1"/>
      <c r="L90" s="1"/>
      <c r="M90" s="1"/>
      <c r="N90" s="1"/>
      <c r="O90" s="1"/>
    </row>
    <row r="91" spans="2:15" x14ac:dyDescent="0.25">
      <c r="B91" s="1"/>
      <c r="C91" s="1"/>
      <c r="D91" s="1"/>
      <c r="E91" s="1"/>
      <c r="F91" s="1"/>
      <c r="G91" s="1"/>
      <c r="H91" s="1"/>
      <c r="I91" s="1"/>
      <c r="J91" s="1"/>
    </row>
    <row r="92" spans="2:15" x14ac:dyDescent="0.25">
      <c r="B92" s="1"/>
      <c r="C92" s="1"/>
      <c r="D92" s="1"/>
      <c r="E92" s="1"/>
      <c r="F92" s="1"/>
      <c r="G92" s="1"/>
      <c r="H92" s="1"/>
      <c r="I92" s="1"/>
      <c r="J92" s="1"/>
    </row>
    <row r="93" spans="2:15" x14ac:dyDescent="0.25">
      <c r="B93" s="1"/>
      <c r="C93" s="1"/>
      <c r="D93" s="1"/>
      <c r="E93" s="1"/>
      <c r="F93" s="1"/>
      <c r="G93" s="1"/>
      <c r="H93" s="1"/>
      <c r="I93" s="1"/>
      <c r="J93" s="1"/>
    </row>
    <row r="94" spans="2:15" x14ac:dyDescent="0.25">
      <c r="B94" s="1"/>
      <c r="C94" s="1"/>
      <c r="D94" s="1"/>
      <c r="E94" s="1"/>
      <c r="F94" s="1"/>
      <c r="G94" s="1"/>
      <c r="H94" s="1"/>
      <c r="I94" s="1"/>
      <c r="J94" s="1"/>
    </row>
    <row r="95" spans="2:15" x14ac:dyDescent="0.25">
      <c r="B95" s="1"/>
      <c r="C95" s="1"/>
      <c r="D95" s="1"/>
      <c r="E95" s="1"/>
      <c r="F95" s="1"/>
      <c r="G95" s="1"/>
      <c r="H95" s="1"/>
      <c r="I95" s="1"/>
      <c r="J95" s="1"/>
    </row>
    <row r="96" spans="2:15" x14ac:dyDescent="0.25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5">
      <c r="B97" s="1"/>
      <c r="C97" s="1"/>
      <c r="D97" s="1"/>
      <c r="E97" s="1"/>
      <c r="F97" s="1"/>
      <c r="G97" s="1"/>
      <c r="H97" s="1"/>
      <c r="I97" s="1"/>
      <c r="J97" s="1"/>
    </row>
    <row r="98" spans="2:10" x14ac:dyDescent="0.25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25">
      <c r="B99" s="1"/>
      <c r="C99" s="1"/>
      <c r="D99" s="1"/>
      <c r="E99" s="1"/>
      <c r="F99" s="1"/>
      <c r="G99" s="1"/>
      <c r="H99" s="1"/>
      <c r="I99" s="1"/>
      <c r="J99" s="1"/>
    </row>
    <row r="100" spans="2:10" x14ac:dyDescent="0.25">
      <c r="B100" s="1"/>
      <c r="C100" s="1"/>
      <c r="D100" s="1"/>
      <c r="E100" s="1"/>
      <c r="F100" s="1"/>
      <c r="G100" s="1"/>
      <c r="H100" s="1"/>
      <c r="I100" s="1"/>
      <c r="J100" s="1"/>
    </row>
    <row r="101" spans="2:10" x14ac:dyDescent="0.25">
      <c r="B101" s="1"/>
      <c r="C101" s="1"/>
      <c r="D101" s="1"/>
      <c r="E101" s="1"/>
      <c r="F101" s="1"/>
      <c r="G101" s="1"/>
      <c r="H101" s="1"/>
      <c r="I101" s="1"/>
      <c r="J101" s="1"/>
    </row>
    <row r="102" spans="2:10" x14ac:dyDescent="0.25">
      <c r="B102" s="1"/>
      <c r="C102" s="1"/>
      <c r="D102" s="1"/>
      <c r="E102" s="1"/>
      <c r="F102" s="1"/>
      <c r="G102" s="1"/>
      <c r="H102" s="1"/>
      <c r="I102" s="1"/>
      <c r="J102" s="1"/>
    </row>
    <row r="103" spans="2:10" x14ac:dyDescent="0.25">
      <c r="B103" s="1"/>
      <c r="C103" s="1"/>
      <c r="D103" s="1"/>
      <c r="E103" s="1"/>
      <c r="F103" s="1"/>
      <c r="G103" s="1"/>
      <c r="H103" s="1"/>
      <c r="I103" s="1"/>
      <c r="J103" s="1"/>
    </row>
    <row r="104" spans="2:10" x14ac:dyDescent="0.25">
      <c r="B104" s="1"/>
      <c r="C104" s="1"/>
      <c r="D104" s="1"/>
      <c r="E104" s="1"/>
      <c r="F104" s="1"/>
      <c r="G104" s="1"/>
      <c r="H104" s="1"/>
      <c r="I104" s="1"/>
      <c r="J104" s="1"/>
    </row>
    <row r="105" spans="2:10" x14ac:dyDescent="0.25">
      <c r="B105" s="1"/>
      <c r="C105" s="1"/>
      <c r="D105" s="1"/>
      <c r="E105" s="1"/>
      <c r="F105" s="1"/>
      <c r="G105" s="1"/>
      <c r="H105" s="1"/>
      <c r="I105" s="1"/>
      <c r="J105" s="1"/>
    </row>
    <row r="106" spans="2:10" x14ac:dyDescent="0.25">
      <c r="B106" s="1"/>
      <c r="C106" s="1"/>
      <c r="D106" s="1"/>
      <c r="E106" s="1"/>
      <c r="F106" s="1"/>
      <c r="G106" s="1"/>
      <c r="H106" s="1"/>
      <c r="I106" s="1"/>
      <c r="J106" s="1"/>
    </row>
    <row r="107" spans="2:10" x14ac:dyDescent="0.25">
      <c r="B107" s="1"/>
      <c r="C107" s="1"/>
      <c r="D107" s="1"/>
      <c r="E107" s="1"/>
      <c r="F107" s="1"/>
      <c r="G107" s="1"/>
      <c r="H107" s="1"/>
      <c r="I107" s="1"/>
      <c r="J107" s="1"/>
    </row>
    <row r="108" spans="2:10" x14ac:dyDescent="0.25">
      <c r="B108" s="1"/>
      <c r="C108" s="1"/>
      <c r="D108" s="1"/>
      <c r="E108" s="1"/>
      <c r="F108" s="1"/>
      <c r="G108" s="1"/>
      <c r="H108" s="1"/>
      <c r="I108" s="1"/>
      <c r="J108" s="1"/>
    </row>
    <row r="109" spans="2:10" x14ac:dyDescent="0.25">
      <c r="B109" s="1"/>
      <c r="C109" s="1"/>
      <c r="D109" s="1"/>
      <c r="E109" s="1"/>
      <c r="G109" s="1"/>
      <c r="H109" s="1"/>
      <c r="I109" s="1"/>
      <c r="J109" s="1"/>
    </row>
    <row r="110" spans="2:10" x14ac:dyDescent="0.25">
      <c r="B110" s="1"/>
      <c r="G110" s="1"/>
      <c r="H110" s="1"/>
      <c r="I110" s="1"/>
      <c r="J110" s="1"/>
    </row>
    <row r="111" spans="2:10" x14ac:dyDescent="0.25">
      <c r="G111" s="1"/>
      <c r="H111" s="1"/>
      <c r="I111" s="1"/>
      <c r="J111" s="1"/>
    </row>
  </sheetData>
  <mergeCells count="20">
    <mergeCell ref="Q3:T3"/>
    <mergeCell ref="L5:O5"/>
    <mergeCell ref="E32:G32"/>
    <mergeCell ref="E33:G33"/>
    <mergeCell ref="E34:G34"/>
    <mergeCell ref="B3:J3"/>
    <mergeCell ref="L3:O3"/>
    <mergeCell ref="B4:J4"/>
    <mergeCell ref="L4:O4"/>
    <mergeCell ref="B5:J5"/>
    <mergeCell ref="E38:G38"/>
    <mergeCell ref="B29:H29"/>
    <mergeCell ref="Q4:T4"/>
    <mergeCell ref="Q5:T5"/>
    <mergeCell ref="M42:O42"/>
    <mergeCell ref="B28:H28"/>
    <mergeCell ref="B30:H30"/>
    <mergeCell ref="E35:G35"/>
    <mergeCell ref="E36:G36"/>
    <mergeCell ref="E37:G37"/>
  </mergeCells>
  <pageMargins left="0.7" right="0.7" top="0.75" bottom="0.75" header="0.3" footer="0.3"/>
  <pageSetup scale="4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469D38D6F00243A0B00E9C580DF17A" ma:contentTypeVersion="14" ma:contentTypeDescription="Create a new document." ma:contentTypeScope="" ma:versionID="e50c3263add3a6b31aa60c5c3cb66898">
  <xsd:schema xmlns:xsd="http://www.w3.org/2001/XMLSchema" xmlns:xs="http://www.w3.org/2001/XMLSchema" xmlns:p="http://schemas.microsoft.com/office/2006/metadata/properties" xmlns:ns3="c2612fa5-ccce-4251-b75c-38c81acd357a" xmlns:ns4="069fdbfb-56fb-4063-9646-a6eb9499c54a" targetNamespace="http://schemas.microsoft.com/office/2006/metadata/properties" ma:root="true" ma:fieldsID="db6fb4ca8df2b23ac72915b8ab0313e6" ns3:_="" ns4:_="">
    <xsd:import namespace="c2612fa5-ccce-4251-b75c-38c81acd357a"/>
    <xsd:import namespace="069fdbfb-56fb-4063-9646-a6eb9499c5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12fa5-ccce-4251-b75c-38c81acd3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fdbfb-56fb-4063-9646-a6eb9499c5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57C22A-88DA-4D3A-A2FD-83D0B7689393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069fdbfb-56fb-4063-9646-a6eb9499c54a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c2612fa5-ccce-4251-b75c-38c81acd357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5FD78C0-089B-45B0-84C1-21D9B1AC90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7FE34E-3742-4D79-9140-F9D768FA6A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612fa5-ccce-4251-b75c-38c81acd357a"/>
    <ds:schemaRef ds:uri="069fdbfb-56fb-4063-9646-a6eb9499c5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 Stmt</vt:lpstr>
    </vt:vector>
  </TitlesOfParts>
  <Manager/>
  <Company>Westminster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Anyone</dc:creator>
  <cp:keywords/>
  <dc:description/>
  <cp:lastModifiedBy>Richard Haskell</cp:lastModifiedBy>
  <cp:revision/>
  <cp:lastPrinted>2018-06-12T23:46:42Z</cp:lastPrinted>
  <dcterms:created xsi:type="dcterms:W3CDTF">2015-09-15T14:34:05Z</dcterms:created>
  <dcterms:modified xsi:type="dcterms:W3CDTF">2022-08-08T22:02:28Z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0x01010054469D38D6F00243A0B00E9C580DF17A</vt:lpwstr>
  </property>
</Properties>
</file>